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2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2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2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13_ncr:1_{819313DA-1DC6-4A57-889A-BEA8B5A86B42}" xr6:coauthVersionLast="36" xr6:coauthVersionMax="36" xr10:uidLastSave="{00000000-0000-0000-0000-000000000000}"/>
  <bookViews>
    <workbookView xWindow="5310" yWindow="510" windowWidth="14805" windowHeight="8010" activeTab="1" xr2:uid="{00000000-000D-0000-FFFF-FFFF00000000}"/>
  </bookViews>
  <sheets>
    <sheet name="Someri inreg. REGIUNI" sheetId="4" r:id="rId1"/>
    <sheet name="Someri inreg. Regiune si Jud." sheetId="5" r:id="rId2"/>
    <sheet name="rata șomajului inregistrat" sheetId="6" r:id="rId3"/>
  </sheets>
  <calcPr calcId="162913"/>
</workbook>
</file>

<file path=xl/calcChain.xml><?xml version="1.0" encoding="utf-8"?>
<calcChain xmlns="http://schemas.openxmlformats.org/spreadsheetml/2006/main">
  <c r="AP5" i="5" l="1"/>
  <c r="AP4" i="5"/>
  <c r="AP52" i="5"/>
  <c r="AP44" i="5"/>
  <c r="AP36" i="5"/>
  <c r="AP28" i="5"/>
  <c r="AP20" i="5"/>
  <c r="AP12" i="5"/>
  <c r="E8" i="6"/>
  <c r="N25" i="4"/>
  <c r="N5" i="4" l="1"/>
  <c r="N9" i="4"/>
  <c r="N13" i="4"/>
  <c r="N17" i="4"/>
  <c r="N21" i="4"/>
  <c r="N29" i="4"/>
  <c r="N33" i="4"/>
  <c r="AA31" i="4" l="1"/>
  <c r="AA30" i="4"/>
  <c r="AA29" i="4"/>
  <c r="AA28" i="4"/>
  <c r="AA27" i="4"/>
  <c r="AA26" i="4"/>
  <c r="AA25" i="4"/>
  <c r="AA24" i="4"/>
  <c r="AA23" i="4"/>
  <c r="AA22" i="4"/>
  <c r="AA21" i="4"/>
  <c r="AA20" i="4"/>
  <c r="AA19" i="4"/>
  <c r="AA18" i="4"/>
  <c r="AA17" i="4"/>
  <c r="AA16" i="4"/>
  <c r="AA15" i="4"/>
  <c r="AA14" i="4"/>
  <c r="AA13" i="4"/>
  <c r="AA12" i="4"/>
  <c r="AA11" i="4"/>
  <c r="AA10" i="4"/>
  <c r="AA9" i="4"/>
  <c r="AA8" i="4"/>
  <c r="AA7" i="4"/>
  <c r="AA6" i="4"/>
  <c r="AA5" i="4"/>
  <c r="Z5" i="4"/>
  <c r="M47" i="4"/>
  <c r="M46" i="4"/>
  <c r="M48" i="4"/>
  <c r="M49" i="4"/>
  <c r="M50" i="4"/>
  <c r="M51" i="4"/>
  <c r="M52" i="4"/>
  <c r="M53" i="4"/>
  <c r="M54" i="4"/>
  <c r="AA7" i="5" l="1"/>
  <c r="AA31" i="5"/>
  <c r="AA30" i="5"/>
  <c r="AA29" i="5"/>
  <c r="AA28" i="5"/>
  <c r="AA27" i="5"/>
  <c r="AA26" i="5"/>
  <c r="AA25" i="5"/>
  <c r="AA24" i="5"/>
  <c r="AA23" i="5"/>
  <c r="AA22" i="5"/>
  <c r="AA21" i="5"/>
  <c r="AA20" i="5"/>
  <c r="AA19" i="5"/>
  <c r="AA18" i="5"/>
  <c r="AA17" i="5"/>
  <c r="AA16" i="5"/>
  <c r="AA15" i="5"/>
  <c r="AA14" i="5"/>
  <c r="AA13" i="5"/>
  <c r="AA12" i="5"/>
  <c r="AA11" i="5"/>
  <c r="AA10" i="5"/>
  <c r="AA9" i="5"/>
  <c r="AA8" i="5"/>
  <c r="AA6" i="5"/>
  <c r="AA5" i="5"/>
  <c r="Z5" i="5"/>
  <c r="N24" i="4" l="1"/>
  <c r="Z31" i="5" l="1"/>
  <c r="R8" i="5"/>
  <c r="S8" i="5"/>
  <c r="T8" i="5"/>
  <c r="U8" i="5"/>
  <c r="V8" i="5"/>
  <c r="W8" i="5"/>
  <c r="X8" i="5"/>
  <c r="Y8" i="5"/>
  <c r="Z8" i="5"/>
  <c r="R9" i="5"/>
  <c r="S9" i="5"/>
  <c r="T9" i="5"/>
  <c r="U9" i="5"/>
  <c r="V9" i="5"/>
  <c r="W9" i="5"/>
  <c r="X9" i="5"/>
  <c r="Y9" i="5"/>
  <c r="Z9" i="5"/>
  <c r="R10" i="5"/>
  <c r="S10" i="5"/>
  <c r="T10" i="5"/>
  <c r="U10" i="5"/>
  <c r="V10" i="5"/>
  <c r="W10" i="5"/>
  <c r="X10" i="5"/>
  <c r="Y10" i="5"/>
  <c r="Z10" i="5"/>
  <c r="R11" i="5"/>
  <c r="S11" i="5"/>
  <c r="T11" i="5"/>
  <c r="U11" i="5"/>
  <c r="V11" i="5"/>
  <c r="W11" i="5"/>
  <c r="X11" i="5"/>
  <c r="Y11" i="5"/>
  <c r="Z11" i="5"/>
  <c r="R12" i="5"/>
  <c r="S12" i="5"/>
  <c r="T12" i="5"/>
  <c r="U12" i="5"/>
  <c r="V12" i="5"/>
  <c r="W12" i="5"/>
  <c r="X12" i="5"/>
  <c r="Y12" i="5"/>
  <c r="Z12" i="5"/>
  <c r="R13" i="5"/>
  <c r="S13" i="5"/>
  <c r="T13" i="5"/>
  <c r="U13" i="5"/>
  <c r="V13" i="5"/>
  <c r="W13" i="5"/>
  <c r="X13" i="5"/>
  <c r="Y13" i="5"/>
  <c r="Z13" i="5"/>
  <c r="R14" i="5"/>
  <c r="S14" i="5"/>
  <c r="T14" i="5"/>
  <c r="U14" i="5"/>
  <c r="V14" i="5"/>
  <c r="W14" i="5"/>
  <c r="X14" i="5"/>
  <c r="Y14" i="5"/>
  <c r="Z14" i="5"/>
  <c r="R15" i="5"/>
  <c r="S15" i="5"/>
  <c r="T15" i="5"/>
  <c r="U15" i="5"/>
  <c r="V15" i="5"/>
  <c r="W15" i="5"/>
  <c r="X15" i="5"/>
  <c r="Y15" i="5"/>
  <c r="Z15" i="5"/>
  <c r="R16" i="5"/>
  <c r="S16" i="5"/>
  <c r="T16" i="5"/>
  <c r="U16" i="5"/>
  <c r="V16" i="5"/>
  <c r="W16" i="5"/>
  <c r="X16" i="5"/>
  <c r="Y16" i="5"/>
  <c r="Z16" i="5"/>
  <c r="R17" i="5"/>
  <c r="S17" i="5"/>
  <c r="T17" i="5"/>
  <c r="U17" i="5"/>
  <c r="V17" i="5"/>
  <c r="W17" i="5"/>
  <c r="X17" i="5"/>
  <c r="Y17" i="5"/>
  <c r="Z17" i="5"/>
  <c r="R18" i="5"/>
  <c r="S18" i="5"/>
  <c r="T18" i="5"/>
  <c r="U18" i="5"/>
  <c r="V18" i="5"/>
  <c r="W18" i="5"/>
  <c r="X18" i="5"/>
  <c r="Y18" i="5"/>
  <c r="Z18" i="5"/>
  <c r="R19" i="5"/>
  <c r="S19" i="5"/>
  <c r="T19" i="5"/>
  <c r="U19" i="5"/>
  <c r="V19" i="5"/>
  <c r="W19" i="5"/>
  <c r="X19" i="5"/>
  <c r="Y19" i="5"/>
  <c r="Z19" i="5"/>
  <c r="R20" i="5"/>
  <c r="S20" i="5"/>
  <c r="T20" i="5"/>
  <c r="U20" i="5"/>
  <c r="V20" i="5"/>
  <c r="W20" i="5"/>
  <c r="X20" i="5"/>
  <c r="Y20" i="5"/>
  <c r="Z20" i="5"/>
  <c r="R21" i="5"/>
  <c r="S21" i="5"/>
  <c r="T21" i="5"/>
  <c r="U21" i="5"/>
  <c r="V21" i="5"/>
  <c r="W21" i="5"/>
  <c r="X21" i="5"/>
  <c r="Y21" i="5"/>
  <c r="Z21" i="5"/>
  <c r="R22" i="5"/>
  <c r="S22" i="5"/>
  <c r="T22" i="5"/>
  <c r="U22" i="5"/>
  <c r="V22" i="5"/>
  <c r="W22" i="5"/>
  <c r="X22" i="5"/>
  <c r="Y22" i="5"/>
  <c r="Z22" i="5"/>
  <c r="R23" i="5"/>
  <c r="S23" i="5"/>
  <c r="T23" i="5"/>
  <c r="U23" i="5"/>
  <c r="V23" i="5"/>
  <c r="W23" i="5"/>
  <c r="X23" i="5"/>
  <c r="Y23" i="5"/>
  <c r="Z23" i="5"/>
  <c r="R24" i="5"/>
  <c r="S24" i="5"/>
  <c r="T24" i="5"/>
  <c r="U24" i="5"/>
  <c r="V24" i="5"/>
  <c r="W24" i="5"/>
  <c r="X24" i="5"/>
  <c r="Y24" i="5"/>
  <c r="Z24" i="5"/>
  <c r="R25" i="5"/>
  <c r="S25" i="5"/>
  <c r="T25" i="5"/>
  <c r="U25" i="5"/>
  <c r="V25" i="5"/>
  <c r="W25" i="5"/>
  <c r="X25" i="5"/>
  <c r="Y25" i="5"/>
  <c r="Z25" i="5"/>
  <c r="R26" i="5"/>
  <c r="S26" i="5"/>
  <c r="T26" i="5"/>
  <c r="U26" i="5"/>
  <c r="V26" i="5"/>
  <c r="W26" i="5"/>
  <c r="X26" i="5"/>
  <c r="Y26" i="5"/>
  <c r="Z26" i="5"/>
  <c r="R27" i="5"/>
  <c r="S27" i="5"/>
  <c r="T27" i="5"/>
  <c r="U27" i="5"/>
  <c r="V27" i="5"/>
  <c r="W27" i="5"/>
  <c r="X27" i="5"/>
  <c r="Y27" i="5"/>
  <c r="Z27" i="5"/>
  <c r="R28" i="5"/>
  <c r="S28" i="5"/>
  <c r="T28" i="5"/>
  <c r="U28" i="5"/>
  <c r="V28" i="5"/>
  <c r="W28" i="5"/>
  <c r="X28" i="5"/>
  <c r="Y28" i="5"/>
  <c r="Z28" i="5"/>
  <c r="R29" i="5"/>
  <c r="S29" i="5"/>
  <c r="T29" i="5"/>
  <c r="U29" i="5"/>
  <c r="V29" i="5"/>
  <c r="W29" i="5"/>
  <c r="X29" i="5"/>
  <c r="Y29" i="5"/>
  <c r="Z29" i="5"/>
  <c r="R30" i="5"/>
  <c r="S30" i="5"/>
  <c r="T30" i="5"/>
  <c r="U30" i="5"/>
  <c r="V30" i="5"/>
  <c r="W30" i="5"/>
  <c r="X30" i="5"/>
  <c r="Y30" i="5"/>
  <c r="Z30" i="5"/>
  <c r="R31" i="5"/>
  <c r="S31" i="5"/>
  <c r="T31" i="5"/>
  <c r="U31" i="5"/>
  <c r="V31" i="5"/>
  <c r="W31" i="5"/>
  <c r="X31" i="5"/>
  <c r="Y31" i="5"/>
  <c r="Q5" i="5"/>
  <c r="Q8" i="5"/>
  <c r="Q31" i="5"/>
  <c r="Q30" i="5"/>
  <c r="Q29" i="5"/>
  <c r="Q28" i="5"/>
  <c r="Q27" i="5"/>
  <c r="Q26" i="5"/>
  <c r="Q25" i="5"/>
  <c r="Q24" i="5"/>
  <c r="Q23" i="5"/>
  <c r="Q22" i="5"/>
  <c r="Q21" i="5"/>
  <c r="Q20" i="5"/>
  <c r="Q19" i="5"/>
  <c r="Q18" i="5"/>
  <c r="Q17" i="5"/>
  <c r="Q16" i="5"/>
  <c r="Q15" i="5"/>
  <c r="Q14" i="5"/>
  <c r="Q13" i="5"/>
  <c r="Q12" i="5"/>
  <c r="Q11" i="5"/>
  <c r="Q10" i="5"/>
  <c r="Q9" i="5"/>
  <c r="Z6" i="5" l="1"/>
  <c r="Z7" i="5"/>
  <c r="Z30" i="4"/>
  <c r="Z31" i="4"/>
  <c r="Z27" i="4"/>
  <c r="Z28" i="4"/>
  <c r="Z24" i="4"/>
  <c r="Z25" i="4"/>
  <c r="Z21" i="4"/>
  <c r="Z22" i="4"/>
  <c r="Z18" i="4"/>
  <c r="Z19" i="4"/>
  <c r="Z15" i="4"/>
  <c r="Z16" i="4"/>
  <c r="Z12" i="4"/>
  <c r="Z13" i="4"/>
  <c r="Z9" i="4"/>
  <c r="Z10" i="4"/>
  <c r="Z29" i="4"/>
  <c r="Z26" i="4"/>
  <c r="Z23" i="4"/>
  <c r="Z20" i="4"/>
  <c r="Z17" i="4"/>
  <c r="Z14" i="4"/>
  <c r="Z11" i="4"/>
  <c r="Z8" i="4"/>
  <c r="Z7" i="4"/>
  <c r="Z6" i="4"/>
  <c r="L47" i="4"/>
  <c r="L48" i="4"/>
  <c r="L49" i="4"/>
  <c r="L50" i="4"/>
  <c r="L51" i="4"/>
  <c r="L52" i="4"/>
  <c r="L53" i="4"/>
  <c r="L54" i="4"/>
  <c r="L46" i="4"/>
  <c r="R5" i="5" l="1"/>
  <c r="S5" i="5"/>
  <c r="T5" i="5"/>
  <c r="U5" i="5"/>
  <c r="V5" i="5"/>
  <c r="W5" i="5"/>
  <c r="X5" i="5"/>
  <c r="Y5" i="5"/>
  <c r="Q6" i="5"/>
  <c r="R6" i="5"/>
  <c r="S6" i="5"/>
  <c r="T6" i="5"/>
  <c r="U6" i="5"/>
  <c r="V6" i="5"/>
  <c r="W6" i="5"/>
  <c r="X6" i="5"/>
  <c r="Y6" i="5"/>
  <c r="Q7" i="5"/>
  <c r="R7" i="5"/>
  <c r="S7" i="5"/>
  <c r="T7" i="5"/>
  <c r="U7" i="5"/>
  <c r="V7" i="5"/>
  <c r="W7" i="5"/>
  <c r="X7" i="5"/>
  <c r="Y7" i="5"/>
  <c r="D46" i="4" l="1"/>
  <c r="E46" i="4"/>
  <c r="F46" i="4"/>
  <c r="G46" i="4"/>
  <c r="H46" i="4"/>
  <c r="I46" i="4"/>
  <c r="J46" i="4"/>
  <c r="K46" i="4"/>
  <c r="D47" i="4"/>
  <c r="E47" i="4"/>
  <c r="F47" i="4"/>
  <c r="G47" i="4"/>
  <c r="H47" i="4"/>
  <c r="I47" i="4"/>
  <c r="J47" i="4"/>
  <c r="K47" i="4"/>
  <c r="D48" i="4"/>
  <c r="E48" i="4"/>
  <c r="F48" i="4"/>
  <c r="G48" i="4"/>
  <c r="H48" i="4"/>
  <c r="I48" i="4"/>
  <c r="J48" i="4"/>
  <c r="K48" i="4"/>
  <c r="D49" i="4"/>
  <c r="E49" i="4"/>
  <c r="F49" i="4"/>
  <c r="G49" i="4"/>
  <c r="H49" i="4"/>
  <c r="I49" i="4"/>
  <c r="J49" i="4"/>
  <c r="K49" i="4"/>
  <c r="D50" i="4"/>
  <c r="E50" i="4"/>
  <c r="F50" i="4"/>
  <c r="G50" i="4"/>
  <c r="H50" i="4"/>
  <c r="I50" i="4"/>
  <c r="J50" i="4"/>
  <c r="K50" i="4"/>
  <c r="D51" i="4"/>
  <c r="E51" i="4"/>
  <c r="F51" i="4"/>
  <c r="G51" i="4"/>
  <c r="H51" i="4"/>
  <c r="I51" i="4"/>
  <c r="J51" i="4"/>
  <c r="K51" i="4"/>
  <c r="D52" i="4"/>
  <c r="E52" i="4"/>
  <c r="F52" i="4"/>
  <c r="G52" i="4"/>
  <c r="H52" i="4"/>
  <c r="I52" i="4"/>
  <c r="J52" i="4"/>
  <c r="K52" i="4"/>
  <c r="D53" i="4"/>
  <c r="E53" i="4"/>
  <c r="F53" i="4"/>
  <c r="G53" i="4"/>
  <c r="H53" i="4"/>
  <c r="I53" i="4"/>
  <c r="J53" i="4"/>
  <c r="K53" i="4"/>
  <c r="D54" i="4"/>
  <c r="E54" i="4"/>
  <c r="F54" i="4"/>
  <c r="G54" i="4"/>
  <c r="H54" i="4"/>
  <c r="I54" i="4"/>
  <c r="J54" i="4"/>
  <c r="K54" i="4"/>
  <c r="C54" i="4"/>
  <c r="C53" i="4"/>
  <c r="C52" i="4"/>
  <c r="C51" i="4"/>
  <c r="C50" i="4"/>
  <c r="C49" i="4"/>
  <c r="C48" i="4"/>
  <c r="C47" i="4"/>
  <c r="C46" i="4"/>
  <c r="Q6" i="4"/>
  <c r="Q25" i="4"/>
  <c r="Q26" i="4"/>
  <c r="Q5" i="4"/>
  <c r="X26" i="4" l="1"/>
  <c r="X5" i="4"/>
  <c r="Y30" i="4" l="1"/>
  <c r="Y31" i="4"/>
  <c r="Y27" i="4"/>
  <c r="Y28" i="4"/>
  <c r="Y24" i="4"/>
  <c r="Y25" i="4"/>
  <c r="Y21" i="4"/>
  <c r="Y22" i="4"/>
  <c r="Y18" i="4"/>
  <c r="Y19" i="4"/>
  <c r="Y15" i="4"/>
  <c r="Y16" i="4"/>
  <c r="Y12" i="4"/>
  <c r="Y13" i="4"/>
  <c r="Y9" i="4"/>
  <c r="Y10" i="4"/>
  <c r="Y6" i="4"/>
  <c r="Y7" i="4"/>
  <c r="Y29" i="4"/>
  <c r="Y26" i="4"/>
  <c r="Y23" i="4"/>
  <c r="Y20" i="4"/>
  <c r="Y17" i="4"/>
  <c r="Y14" i="4"/>
  <c r="Y11" i="4"/>
  <c r="Y8" i="4"/>
  <c r="Y5" i="4"/>
  <c r="X30" i="4"/>
  <c r="X31" i="4"/>
  <c r="X27" i="4"/>
  <c r="X28" i="4"/>
  <c r="X24" i="4"/>
  <c r="X25" i="4"/>
  <c r="X21" i="4"/>
  <c r="X22" i="4"/>
  <c r="X18" i="4"/>
  <c r="X19" i="4"/>
  <c r="X15" i="4"/>
  <c r="X16" i="4"/>
  <c r="X12" i="4"/>
  <c r="X13" i="4"/>
  <c r="X9" i="4"/>
  <c r="X10" i="4"/>
  <c r="X6" i="4"/>
  <c r="X7" i="4"/>
  <c r="X29" i="4"/>
  <c r="X23" i="4"/>
  <c r="X20" i="4"/>
  <c r="X17" i="4"/>
  <c r="X14" i="4"/>
  <c r="X11" i="4"/>
  <c r="X8" i="4"/>
  <c r="W5" i="4"/>
  <c r="W28" i="4" l="1"/>
  <c r="V28" i="4"/>
  <c r="U28" i="4"/>
  <c r="T28" i="4"/>
  <c r="S28" i="4"/>
  <c r="R28" i="4"/>
  <c r="Q28" i="4"/>
  <c r="W27" i="4"/>
  <c r="V27" i="4"/>
  <c r="U27" i="4"/>
  <c r="T27" i="4"/>
  <c r="S27" i="4"/>
  <c r="R27" i="4"/>
  <c r="Q27" i="4"/>
  <c r="W26" i="4"/>
  <c r="V26" i="4"/>
  <c r="U26" i="4"/>
  <c r="T26" i="4"/>
  <c r="S26" i="4"/>
  <c r="R26" i="4"/>
  <c r="W25" i="4"/>
  <c r="V25" i="4"/>
  <c r="U25" i="4"/>
  <c r="T25" i="4"/>
  <c r="S25" i="4"/>
  <c r="R25" i="4"/>
  <c r="W24" i="4"/>
  <c r="V24" i="4"/>
  <c r="U24" i="4"/>
  <c r="T24" i="4"/>
  <c r="S24" i="4"/>
  <c r="R24" i="4"/>
  <c r="Q24" i="4"/>
  <c r="W23" i="4"/>
  <c r="V23" i="4"/>
  <c r="U23" i="4"/>
  <c r="T23" i="4"/>
  <c r="S23" i="4"/>
  <c r="R23" i="4"/>
  <c r="Q23" i="4"/>
  <c r="W22" i="4"/>
  <c r="V22" i="4"/>
  <c r="U22" i="4"/>
  <c r="T22" i="4"/>
  <c r="S22" i="4"/>
  <c r="R22" i="4"/>
  <c r="Q22" i="4"/>
  <c r="W21" i="4"/>
  <c r="V21" i="4"/>
  <c r="U21" i="4"/>
  <c r="T21" i="4"/>
  <c r="S21" i="4"/>
  <c r="R21" i="4"/>
  <c r="Q21" i="4"/>
  <c r="W20" i="4"/>
  <c r="V20" i="4"/>
  <c r="U20" i="4"/>
  <c r="T20" i="4"/>
  <c r="S20" i="4"/>
  <c r="R20" i="4"/>
  <c r="Q20" i="4"/>
  <c r="W19" i="4"/>
  <c r="V19" i="4"/>
  <c r="U19" i="4"/>
  <c r="T19" i="4"/>
  <c r="S19" i="4"/>
  <c r="R19" i="4"/>
  <c r="Q19" i="4"/>
  <c r="W18" i="4"/>
  <c r="V18" i="4"/>
  <c r="U18" i="4"/>
  <c r="T18" i="4"/>
  <c r="S18" i="4"/>
  <c r="R18" i="4"/>
  <c r="Q18" i="4"/>
  <c r="W17" i="4"/>
  <c r="V17" i="4"/>
  <c r="U17" i="4"/>
  <c r="T17" i="4"/>
  <c r="S17" i="4"/>
  <c r="R17" i="4"/>
  <c r="Q17" i="4"/>
  <c r="W16" i="4"/>
  <c r="V16" i="4"/>
  <c r="U16" i="4"/>
  <c r="T16" i="4"/>
  <c r="S16" i="4"/>
  <c r="R16" i="4"/>
  <c r="Q16" i="4"/>
  <c r="W15" i="4"/>
  <c r="V15" i="4"/>
  <c r="U15" i="4"/>
  <c r="T15" i="4"/>
  <c r="S15" i="4"/>
  <c r="R15" i="4"/>
  <c r="Q15" i="4"/>
  <c r="W14" i="4"/>
  <c r="V14" i="4"/>
  <c r="U14" i="4"/>
  <c r="T14" i="4"/>
  <c r="S14" i="4"/>
  <c r="R14" i="4"/>
  <c r="Q14" i="4"/>
  <c r="W13" i="4"/>
  <c r="V13" i="4"/>
  <c r="U13" i="4"/>
  <c r="T13" i="4"/>
  <c r="S13" i="4"/>
  <c r="R13" i="4"/>
  <c r="Q13" i="4"/>
  <c r="W12" i="4"/>
  <c r="V12" i="4"/>
  <c r="U12" i="4"/>
  <c r="T12" i="4"/>
  <c r="S12" i="4"/>
  <c r="R12" i="4"/>
  <c r="Q12" i="4"/>
  <c r="W11" i="4"/>
  <c r="V11" i="4"/>
  <c r="U11" i="4"/>
  <c r="T11" i="4"/>
  <c r="S11" i="4"/>
  <c r="R11" i="4"/>
  <c r="Q11" i="4"/>
  <c r="W31" i="4"/>
  <c r="V31" i="4"/>
  <c r="U31" i="4"/>
  <c r="T31" i="4"/>
  <c r="S31" i="4"/>
  <c r="R31" i="4"/>
  <c r="Q31" i="4"/>
  <c r="W30" i="4"/>
  <c r="V30" i="4"/>
  <c r="U30" i="4"/>
  <c r="T30" i="4"/>
  <c r="S30" i="4"/>
  <c r="R30" i="4"/>
  <c r="Q30" i="4"/>
  <c r="W29" i="4"/>
  <c r="V29" i="4"/>
  <c r="U29" i="4"/>
  <c r="T29" i="4"/>
  <c r="S29" i="4"/>
  <c r="R29" i="4"/>
  <c r="Q29" i="4"/>
  <c r="W10" i="4"/>
  <c r="V10" i="4"/>
  <c r="U10" i="4"/>
  <c r="T10" i="4"/>
  <c r="S10" i="4"/>
  <c r="R10" i="4"/>
  <c r="Q10" i="4"/>
  <c r="W9" i="4"/>
  <c r="V9" i="4"/>
  <c r="U9" i="4"/>
  <c r="T9" i="4"/>
  <c r="S9" i="4"/>
  <c r="R9" i="4"/>
  <c r="Q9" i="4"/>
  <c r="W8" i="4"/>
  <c r="V8" i="4"/>
  <c r="U8" i="4"/>
  <c r="T8" i="4"/>
  <c r="S8" i="4"/>
  <c r="R8" i="4"/>
  <c r="Q8" i="4"/>
  <c r="W7" i="4"/>
  <c r="V7" i="4"/>
  <c r="U7" i="4"/>
  <c r="T7" i="4"/>
  <c r="S7" i="4"/>
  <c r="R7" i="4"/>
  <c r="Q7" i="4"/>
  <c r="W6" i="4"/>
  <c r="V6" i="4"/>
  <c r="U6" i="4"/>
  <c r="T6" i="4"/>
  <c r="S6" i="4"/>
  <c r="R6" i="4"/>
  <c r="V5" i="4"/>
  <c r="U5" i="4"/>
  <c r="T5" i="4"/>
  <c r="S5" i="4"/>
  <c r="R5" i="4"/>
</calcChain>
</file>

<file path=xl/sharedStrings.xml><?xml version="1.0" encoding="utf-8"?>
<sst xmlns="http://schemas.openxmlformats.org/spreadsheetml/2006/main" count="371" uniqueCount="66">
  <si>
    <t>UM: Numar persoane</t>
  </si>
  <si>
    <t>Regiunea de dezvoltare</t>
  </si>
  <si>
    <t>Nivel de educaţie</t>
  </si>
  <si>
    <t>Anul</t>
  </si>
  <si>
    <t>Regiunea BUCURESTI - ILFOV</t>
  </si>
  <si>
    <t>Total</t>
  </si>
  <si>
    <t>- Primar, gimnazial si profesional</t>
  </si>
  <si>
    <t>- Liceal si postliceal</t>
  </si>
  <si>
    <t>- Universitar</t>
  </si>
  <si>
    <t>Regiunea CENTRU</t>
  </si>
  <si>
    <t>Regiunea NORD-EST</t>
  </si>
  <si>
    <t>Regiunea NORD-VEST</t>
  </si>
  <si>
    <t>Regiunea SUD-EST</t>
  </si>
  <si>
    <t>Regiunea SUD-MUNTENIA</t>
  </si>
  <si>
    <t>Regiunea SUD-VEST OLTENIA</t>
  </si>
  <si>
    <t>Regiunea VEST</t>
  </si>
  <si>
    <t>ROMÂNIA</t>
  </si>
  <si>
    <t>UM: %</t>
  </si>
  <si>
    <t xml:space="preserve">Total şomeri înregistraţi </t>
  </si>
  <si>
    <t>Sursa datelor: INS - Baza de date TEMPO-Online</t>
  </si>
  <si>
    <t>Ani</t>
  </si>
  <si>
    <t>Regiuni de dezvoltare si judete</t>
  </si>
  <si>
    <t>Someri inregistrati pe nivele de educaţie si judete</t>
  </si>
  <si>
    <t>Someri inregistrati pe nivele de educatie şi regiuni</t>
  </si>
  <si>
    <t>Arges</t>
  </si>
  <si>
    <t>Calarasi</t>
  </si>
  <si>
    <t>Dambovita</t>
  </si>
  <si>
    <t>Giurgiu</t>
  </si>
  <si>
    <t>Ialomita</t>
  </si>
  <si>
    <t>Prahova</t>
  </si>
  <si>
    <t>Teleorman</t>
  </si>
  <si>
    <t>Regiunea SUD MUNTENIA</t>
  </si>
  <si>
    <t>Argeş</t>
  </si>
  <si>
    <t>Călăraşi</t>
  </si>
  <si>
    <t>Dâmboviţa</t>
  </si>
  <si>
    <t>Ialomiţa</t>
  </si>
  <si>
    <t xml:space="preserve"> Rata somajului inregistrat la sfarsitul lunii  ianuarie 2018, pe regiuni de dezvoltare si judete</t>
  </si>
  <si>
    <t>regiuni de dezvoltare si judete</t>
  </si>
  <si>
    <t>© 1998 - 2018 INSTITUTUL NATIONAL DE STATISTICA</t>
  </si>
  <si>
    <t>România</t>
  </si>
  <si>
    <t>http://statistici.insse.ro/shop/index.jsp?page=tempo3&amp;lang=ro&amp;ind=SOM101B</t>
  </si>
  <si>
    <t>masculin</t>
  </si>
  <si>
    <t>feminin</t>
  </si>
  <si>
    <t>Nord-Vest</t>
  </si>
  <si>
    <t>Centru</t>
  </si>
  <si>
    <t>Nord-Est</t>
  </si>
  <si>
    <t>Sud-Est</t>
  </si>
  <si>
    <t>Sud-Muntenia</t>
  </si>
  <si>
    <t>București - Ilfov</t>
  </si>
  <si>
    <t>Sud-Vest Oltenia</t>
  </si>
  <si>
    <t>Vest</t>
  </si>
  <si>
    <t>total</t>
  </si>
  <si>
    <t>Someri inregistrati beneficiari de drepturi banesti, pe grupe de varsta, sexe si nivel de pregatire</t>
  </si>
  <si>
    <t>Grupe de varsta</t>
  </si>
  <si>
    <t>Sexe</t>
  </si>
  <si>
    <t>-</t>
  </si>
  <si>
    <t>Primar, gimnazial si profesional</t>
  </si>
  <si>
    <t>Liceal si postliceal</t>
  </si>
  <si>
    <t>Universitar</t>
  </si>
  <si>
    <t>Feminin</t>
  </si>
  <si>
    <t>In varsta sub 25 ani</t>
  </si>
  <si>
    <t>In varsta 25-29 ani</t>
  </si>
  <si>
    <t>In varsta 30-39 ani</t>
  </si>
  <si>
    <t>In varsta 40-49 ani</t>
  </si>
  <si>
    <t>In varsta 50-55 ani</t>
  </si>
  <si>
    <t>In varsta de peste 55 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</si>
</sst>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191">
    <xf numFmtId="0" fontId="0" fillId="0" borderId="0" xfId="0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/>
    <xf numFmtId="0" fontId="0" fillId="0" borderId="0" xfId="0" applyFont="1" applyAlignment="1"/>
    <xf numFmtId="0" fontId="3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2" fillId="0" borderId="0" xfId="0" applyFont="1" applyBorder="1" applyAlignment="1">
      <alignment horizontal="left" vertical="center" wrapText="1"/>
    </xf>
    <xf numFmtId="9" fontId="3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164" fontId="3" fillId="0" borderId="36" xfId="0" applyNumberFormat="1" applyFont="1" applyBorder="1" applyAlignment="1">
      <alignment horizontal="right" wrapText="1"/>
    </xf>
    <xf numFmtId="164" fontId="3" fillId="0" borderId="37" xfId="0" applyNumberFormat="1" applyFont="1" applyBorder="1" applyAlignment="1">
      <alignment horizontal="right" wrapText="1"/>
    </xf>
    <xf numFmtId="164" fontId="3" fillId="0" borderId="38" xfId="0" applyNumberFormat="1" applyFont="1" applyBorder="1" applyAlignment="1">
      <alignment horizontal="right" wrapText="1"/>
    </xf>
    <xf numFmtId="164" fontId="3" fillId="0" borderId="33" xfId="0" applyNumberFormat="1" applyFont="1" applyBorder="1" applyAlignment="1">
      <alignment horizontal="right" wrapText="1"/>
    </xf>
    <xf numFmtId="164" fontId="3" fillId="0" borderId="1" xfId="0" applyNumberFormat="1" applyFont="1" applyBorder="1"/>
    <xf numFmtId="164" fontId="3" fillId="0" borderId="7" xfId="0" applyNumberFormat="1" applyFont="1" applyBorder="1"/>
    <xf numFmtId="164" fontId="3" fillId="0" borderId="30" xfId="0" applyNumberFormat="1" applyFont="1" applyBorder="1" applyAlignment="1">
      <alignment horizontal="right" wrapText="1"/>
    </xf>
    <xf numFmtId="164" fontId="3" fillId="0" borderId="6" xfId="0" applyNumberFormat="1" applyFont="1" applyBorder="1" applyAlignment="1">
      <alignment horizontal="right" wrapText="1"/>
    </xf>
    <xf numFmtId="164" fontId="3" fillId="0" borderId="9" xfId="0" applyNumberFormat="1" applyFont="1" applyBorder="1" applyAlignment="1">
      <alignment horizontal="right" wrapText="1"/>
    </xf>
    <xf numFmtId="0" fontId="3" fillId="2" borderId="44" xfId="0" applyFont="1" applyFill="1" applyBorder="1" applyAlignment="1"/>
    <xf numFmtId="0" fontId="2" fillId="2" borderId="35" xfId="0" applyFont="1" applyFill="1" applyBorder="1" applyAlignment="1">
      <alignment vertical="center" wrapText="1"/>
    </xf>
    <xf numFmtId="0" fontId="3" fillId="2" borderId="45" xfId="0" applyFont="1" applyFill="1" applyBorder="1" applyAlignment="1"/>
    <xf numFmtId="0" fontId="2" fillId="2" borderId="43" xfId="0" applyFont="1" applyFill="1" applyBorder="1" applyAlignment="1">
      <alignment horizontal="center" vertical="center" wrapText="1"/>
    </xf>
    <xf numFmtId="0" fontId="3" fillId="2" borderId="46" xfId="0" applyFont="1" applyFill="1" applyBorder="1" applyAlignment="1"/>
    <xf numFmtId="1" fontId="3" fillId="0" borderId="5" xfId="0" applyNumberFormat="1" applyFont="1" applyBorder="1" applyAlignment="1">
      <alignment horizontal="right" wrapText="1"/>
    </xf>
    <xf numFmtId="1" fontId="3" fillId="0" borderId="6" xfId="0" applyNumberFormat="1" applyFont="1" applyBorder="1" applyAlignment="1">
      <alignment horizontal="right" wrapText="1"/>
    </xf>
    <xf numFmtId="1" fontId="3" fillId="0" borderId="20" xfId="0" applyNumberFormat="1" applyFont="1" applyBorder="1" applyAlignment="1">
      <alignment horizontal="right" wrapText="1"/>
    </xf>
    <xf numFmtId="1" fontId="3" fillId="0" borderId="1" xfId="0" applyNumberFormat="1" applyFont="1" applyBorder="1" applyAlignment="1">
      <alignment horizontal="right" wrapText="1"/>
    </xf>
    <xf numFmtId="1" fontId="3" fillId="0" borderId="10" xfId="0" applyNumberFormat="1" applyFont="1" applyBorder="1" applyAlignment="1">
      <alignment horizontal="right" wrapText="1"/>
    </xf>
    <xf numFmtId="1" fontId="3" fillId="0" borderId="18" xfId="0" applyNumberFormat="1" applyFont="1" applyBorder="1" applyAlignment="1">
      <alignment horizontal="right" wrapText="1"/>
    </xf>
    <xf numFmtId="1" fontId="3" fillId="0" borderId="7" xfId="0" applyNumberFormat="1" applyFont="1" applyBorder="1" applyAlignment="1">
      <alignment horizontal="right" wrapText="1"/>
    </xf>
    <xf numFmtId="1" fontId="3" fillId="0" borderId="8" xfId="0" applyNumberFormat="1" applyFont="1" applyBorder="1" applyAlignment="1">
      <alignment horizontal="right" wrapText="1"/>
    </xf>
    <xf numFmtId="1" fontId="3" fillId="0" borderId="3" xfId="0" applyNumberFormat="1" applyFont="1" applyBorder="1" applyAlignment="1">
      <alignment horizontal="right" wrapText="1"/>
    </xf>
    <xf numFmtId="1" fontId="3" fillId="0" borderId="9" xfId="0" applyNumberFormat="1" applyFont="1" applyBorder="1" applyAlignment="1">
      <alignment horizontal="right" wrapText="1"/>
    </xf>
    <xf numFmtId="1" fontId="3" fillId="0" borderId="2" xfId="0" applyNumberFormat="1" applyFont="1" applyBorder="1" applyAlignment="1">
      <alignment horizontal="right" wrapText="1"/>
    </xf>
    <xf numFmtId="1" fontId="3" fillId="0" borderId="11" xfId="0" applyNumberFormat="1" applyFont="1" applyBorder="1" applyAlignment="1">
      <alignment horizontal="right" wrapText="1"/>
    </xf>
    <xf numFmtId="0" fontId="3" fillId="0" borderId="19" xfId="0" applyFont="1" applyBorder="1" applyAlignment="1">
      <alignment horizontal="right" wrapText="1"/>
    </xf>
    <xf numFmtId="0" fontId="3" fillId="0" borderId="3" xfId="0" applyFont="1" applyBorder="1" applyAlignment="1">
      <alignment horizontal="right" wrapText="1"/>
    </xf>
    <xf numFmtId="0" fontId="3" fillId="0" borderId="9" xfId="0" applyFont="1" applyBorder="1" applyAlignment="1">
      <alignment horizontal="right" wrapText="1"/>
    </xf>
    <xf numFmtId="0" fontId="3" fillId="0" borderId="20" xfId="0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3" fillId="0" borderId="10" xfId="0" applyFont="1" applyBorder="1" applyAlignment="1">
      <alignment horizontal="right" wrapText="1"/>
    </xf>
    <xf numFmtId="0" fontId="3" fillId="0" borderId="21" xfId="0" applyFont="1" applyBorder="1" applyAlignment="1">
      <alignment horizontal="right" wrapText="1"/>
    </xf>
    <xf numFmtId="0" fontId="3" fillId="0" borderId="2" xfId="0" applyFont="1" applyBorder="1" applyAlignment="1">
      <alignment horizontal="right" wrapText="1"/>
    </xf>
    <xf numFmtId="0" fontId="3" fillId="0" borderId="11" xfId="0" applyFont="1" applyBorder="1" applyAlignment="1">
      <alignment horizontal="right" wrapText="1"/>
    </xf>
    <xf numFmtId="0" fontId="3" fillId="0" borderId="17" xfId="0" applyFont="1" applyBorder="1" applyAlignment="1">
      <alignment horizontal="right" wrapText="1"/>
    </xf>
    <xf numFmtId="0" fontId="3" fillId="0" borderId="5" xfId="0" applyFont="1" applyBorder="1" applyAlignment="1">
      <alignment horizontal="right" wrapText="1"/>
    </xf>
    <xf numFmtId="0" fontId="3" fillId="0" borderId="6" xfId="0" applyFont="1" applyBorder="1" applyAlignment="1">
      <alignment horizontal="right" wrapText="1"/>
    </xf>
    <xf numFmtId="0" fontId="3" fillId="0" borderId="18" xfId="0" applyFont="1" applyBorder="1" applyAlignment="1">
      <alignment horizontal="right" wrapText="1"/>
    </xf>
    <xf numFmtId="0" fontId="3" fillId="0" borderId="7" xfId="0" applyFont="1" applyBorder="1" applyAlignment="1">
      <alignment horizontal="right" wrapText="1"/>
    </xf>
    <xf numFmtId="0" fontId="3" fillId="0" borderId="8" xfId="0" applyFont="1" applyBorder="1" applyAlignment="1">
      <alignment horizontal="right" wrapText="1"/>
    </xf>
    <xf numFmtId="0" fontId="3" fillId="0" borderId="30" xfId="0" applyFont="1" applyBorder="1" applyAlignment="1">
      <alignment horizontal="right" wrapText="1"/>
    </xf>
    <xf numFmtId="0" fontId="3" fillId="0" borderId="31" xfId="0" applyFont="1" applyBorder="1" applyAlignment="1">
      <alignment horizontal="right" wrapText="1"/>
    </xf>
    <xf numFmtId="0" fontId="3" fillId="0" borderId="32" xfId="0" applyFont="1" applyBorder="1" applyAlignment="1">
      <alignment horizontal="right" wrapText="1"/>
    </xf>
    <xf numFmtId="0" fontId="3" fillId="0" borderId="33" xfId="0" applyFont="1" applyBorder="1" applyAlignment="1">
      <alignment horizontal="right" wrapText="1"/>
    </xf>
    <xf numFmtId="0" fontId="3" fillId="0" borderId="34" xfId="0" applyFont="1" applyBorder="1" applyAlignment="1">
      <alignment horizontal="right" wrapText="1"/>
    </xf>
    <xf numFmtId="0" fontId="2" fillId="2" borderId="47" xfId="0" applyFont="1" applyFill="1" applyBorder="1" applyAlignment="1">
      <alignment horizontal="right" vertical="center" wrapText="1"/>
    </xf>
    <xf numFmtId="0" fontId="2" fillId="2" borderId="48" xfId="0" applyFont="1" applyFill="1" applyBorder="1" applyAlignment="1">
      <alignment horizontal="right" vertical="center" wrapText="1"/>
    </xf>
    <xf numFmtId="1" fontId="3" fillId="0" borderId="37" xfId="0" applyNumberFormat="1" applyFont="1" applyBorder="1" applyAlignment="1">
      <alignment horizontal="right" wrapText="1"/>
    </xf>
    <xf numFmtId="1" fontId="3" fillId="0" borderId="38" xfId="0" applyNumberFormat="1" applyFont="1" applyBorder="1" applyAlignment="1">
      <alignment horizontal="right" wrapText="1"/>
    </xf>
    <xf numFmtId="164" fontId="3" fillId="0" borderId="5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4" fontId="3" fillId="0" borderId="31" xfId="0" applyNumberFormat="1" applyFont="1" applyBorder="1" applyAlignment="1">
      <alignment horizontal="right" wrapText="1"/>
    </xf>
    <xf numFmtId="164" fontId="3" fillId="0" borderId="7" xfId="0" applyNumberFormat="1" applyFont="1" applyBorder="1" applyAlignment="1">
      <alignment horizontal="right" wrapText="1"/>
    </xf>
    <xf numFmtId="164" fontId="3" fillId="0" borderId="34" xfId="0" applyNumberFormat="1" applyFont="1" applyBorder="1" applyAlignment="1">
      <alignment horizontal="right" wrapText="1"/>
    </xf>
    <xf numFmtId="164" fontId="3" fillId="0" borderId="41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horizontal="right" wrapText="1"/>
    </xf>
    <xf numFmtId="164" fontId="3" fillId="0" borderId="42" xfId="0" applyNumberFormat="1" applyFont="1" applyBorder="1" applyAlignment="1">
      <alignment horizontal="right" wrapText="1"/>
    </xf>
    <xf numFmtId="164" fontId="3" fillId="0" borderId="2" xfId="0" applyNumberFormat="1" applyFont="1" applyBorder="1" applyAlignment="1">
      <alignment horizontal="right" wrapText="1"/>
    </xf>
    <xf numFmtId="164" fontId="3" fillId="0" borderId="32" xfId="0" applyNumberFormat="1" applyFont="1" applyBorder="1" applyAlignment="1">
      <alignment horizontal="right" wrapText="1"/>
    </xf>
    <xf numFmtId="0" fontId="3" fillId="0" borderId="0" xfId="0" applyFont="1" applyAlignment="1">
      <alignment horizontal="left" wrapText="1"/>
    </xf>
    <xf numFmtId="0" fontId="2" fillId="2" borderId="39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left" vertical="center" wrapText="1"/>
    </xf>
    <xf numFmtId="0" fontId="2" fillId="0" borderId="0" xfId="0" applyFont="1"/>
    <xf numFmtId="0" fontId="2" fillId="2" borderId="44" xfId="0" applyFont="1" applyFill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right" wrapText="1"/>
    </xf>
    <xf numFmtId="164" fontId="3" fillId="0" borderId="2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0" fillId="0" borderId="0" xfId="0" applyBorder="1" applyAlignment="1">
      <alignment horizontal="left"/>
    </xf>
    <xf numFmtId="0" fontId="0" fillId="0" borderId="0" xfId="0" applyFont="1" applyAlignment="1"/>
    <xf numFmtId="0" fontId="4" fillId="0" borderId="0" xfId="0" applyFont="1" applyAlignment="1"/>
    <xf numFmtId="164" fontId="3" fillId="0" borderId="21" xfId="0" applyNumberFormat="1" applyFont="1" applyBorder="1" applyAlignment="1">
      <alignment horizontal="right" wrapText="1"/>
    </xf>
    <xf numFmtId="0" fontId="2" fillId="0" borderId="46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right" wrapText="1"/>
    </xf>
    <xf numFmtId="1" fontId="3" fillId="0" borderId="30" xfId="0" applyNumberFormat="1" applyFont="1" applyBorder="1" applyAlignment="1">
      <alignment horizontal="right" wrapText="1"/>
    </xf>
    <xf numFmtId="1" fontId="3" fillId="0" borderId="31" xfId="0" applyNumberFormat="1" applyFont="1" applyBorder="1" applyAlignment="1">
      <alignment horizontal="right" wrapText="1"/>
    </xf>
    <xf numFmtId="1" fontId="3" fillId="0" borderId="34" xfId="0" applyNumberFormat="1" applyFont="1" applyBorder="1" applyAlignment="1">
      <alignment horizontal="right" wrapText="1"/>
    </xf>
    <xf numFmtId="1" fontId="3" fillId="0" borderId="32" xfId="0" applyNumberFormat="1" applyFont="1" applyBorder="1" applyAlignment="1">
      <alignment horizontal="right" wrapText="1"/>
    </xf>
    <xf numFmtId="1" fontId="3" fillId="0" borderId="33" xfId="0" applyNumberFormat="1" applyFont="1" applyBorder="1" applyAlignment="1">
      <alignment horizontal="right" wrapText="1"/>
    </xf>
    <xf numFmtId="0" fontId="2" fillId="2" borderId="50" xfId="0" applyFont="1" applyFill="1" applyBorder="1" applyAlignment="1">
      <alignment horizontal="right" vertical="center" wrapText="1"/>
    </xf>
    <xf numFmtId="0" fontId="2" fillId="2" borderId="51" xfId="0" applyFont="1" applyFill="1" applyBorder="1" applyAlignment="1">
      <alignment horizontal="right" vertical="center" wrapText="1"/>
    </xf>
    <xf numFmtId="164" fontId="3" fillId="0" borderId="31" xfId="0" applyNumberFormat="1" applyFont="1" applyBorder="1"/>
    <xf numFmtId="164" fontId="3" fillId="0" borderId="34" xfId="0" applyNumberFormat="1" applyFont="1" applyBorder="1"/>
    <xf numFmtId="0" fontId="3" fillId="2" borderId="46" xfId="0" applyFont="1" applyFill="1" applyBorder="1" applyAlignment="1">
      <alignment horizontal="left"/>
    </xf>
    <xf numFmtId="164" fontId="3" fillId="0" borderId="40" xfId="0" applyNumberFormat="1" applyFont="1" applyBorder="1" applyAlignment="1">
      <alignment horizontal="right" wrapText="1"/>
    </xf>
    <xf numFmtId="1" fontId="3" fillId="0" borderId="52" xfId="0" applyNumberFormat="1" applyFont="1" applyBorder="1" applyAlignment="1">
      <alignment horizontal="right" wrapText="1"/>
    </xf>
    <xf numFmtId="1" fontId="3" fillId="0" borderId="53" xfId="0" applyNumberFormat="1" applyFont="1" applyBorder="1" applyAlignment="1">
      <alignment horizontal="right" wrapText="1"/>
    </xf>
    <xf numFmtId="1" fontId="3" fillId="0" borderId="41" xfId="0" applyNumberFormat="1" applyFont="1" applyBorder="1" applyAlignment="1">
      <alignment horizontal="right" wrapText="1"/>
    </xf>
    <xf numFmtId="1" fontId="3" fillId="0" borderId="19" xfId="0" applyNumberFormat="1" applyFont="1" applyBorder="1" applyAlignment="1">
      <alignment horizontal="right" wrapText="1"/>
    </xf>
    <xf numFmtId="1" fontId="3" fillId="0" borderId="54" xfId="0" applyNumberFormat="1" applyFont="1" applyBorder="1" applyAlignment="1">
      <alignment horizontal="right" wrapText="1"/>
    </xf>
    <xf numFmtId="164" fontId="3" fillId="0" borderId="10" xfId="0" applyNumberFormat="1" applyFont="1" applyBorder="1" applyAlignment="1">
      <alignment horizontal="right" wrapText="1"/>
    </xf>
    <xf numFmtId="164" fontId="3" fillId="0" borderId="8" xfId="0" applyNumberFormat="1" applyFont="1" applyBorder="1" applyAlignment="1">
      <alignment horizontal="right" wrapText="1"/>
    </xf>
    <xf numFmtId="164" fontId="3" fillId="0" borderId="11" xfId="0" applyNumberFormat="1" applyFont="1" applyBorder="1" applyAlignment="1">
      <alignment horizontal="right" wrapText="1"/>
    </xf>
    <xf numFmtId="164" fontId="3" fillId="0" borderId="52" xfId="0" applyNumberFormat="1" applyFont="1" applyBorder="1" applyAlignment="1">
      <alignment horizontal="right" wrapText="1"/>
    </xf>
    <xf numFmtId="164" fontId="3" fillId="0" borderId="49" xfId="0" applyNumberFormat="1" applyFont="1" applyBorder="1" applyAlignment="1">
      <alignment horizontal="right" wrapText="1"/>
    </xf>
    <xf numFmtId="164" fontId="3" fillId="0" borderId="55" xfId="0" applyNumberFormat="1" applyFont="1" applyBorder="1" applyAlignment="1">
      <alignment horizontal="right" wrapText="1"/>
    </xf>
    <xf numFmtId="0" fontId="2" fillId="2" borderId="50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164" fontId="3" fillId="0" borderId="0" xfId="0" applyNumberFormat="1" applyFont="1"/>
    <xf numFmtId="0" fontId="0" fillId="0" borderId="0" xfId="0" applyFont="1" applyAlignment="1"/>
    <xf numFmtId="0" fontId="0" fillId="0" borderId="0" xfId="0" applyBorder="1" applyAlignment="1">
      <alignment horizontal="left"/>
    </xf>
    <xf numFmtId="0" fontId="4" fillId="0" borderId="0" xfId="0" applyFont="1" applyAlignment="1"/>
    <xf numFmtId="0" fontId="2" fillId="2" borderId="56" xfId="0" applyFont="1" applyFill="1" applyBorder="1" applyAlignment="1">
      <alignment horizontal="right" vertical="center" wrapText="1"/>
    </xf>
    <xf numFmtId="164" fontId="3" fillId="0" borderId="0" xfId="1" applyNumberFormat="1" applyFont="1"/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2" fillId="0" borderId="44" xfId="0" applyFont="1" applyBorder="1" applyAlignment="1">
      <alignment horizontal="left" vertical="center" wrapText="1"/>
    </xf>
    <xf numFmtId="1" fontId="3" fillId="0" borderId="57" xfId="0" applyNumberFormat="1" applyFont="1" applyBorder="1" applyAlignment="1">
      <alignment horizontal="right" wrapText="1"/>
    </xf>
    <xf numFmtId="1" fontId="3" fillId="0" borderId="58" xfId="0" applyNumberFormat="1" applyFont="1" applyBorder="1" applyAlignment="1">
      <alignment horizontal="right" wrapText="1"/>
    </xf>
    <xf numFmtId="1" fontId="3" fillId="0" borderId="59" xfId="0" applyNumberFormat="1" applyFont="1" applyBorder="1" applyAlignment="1">
      <alignment horizontal="right" wrapText="1"/>
    </xf>
    <xf numFmtId="1" fontId="3" fillId="0" borderId="60" xfId="0" applyNumberFormat="1" applyFont="1" applyBorder="1" applyAlignment="1">
      <alignment horizontal="right" wrapText="1"/>
    </xf>
    <xf numFmtId="1" fontId="3" fillId="0" borderId="61" xfId="0" applyNumberFormat="1" applyFont="1" applyBorder="1" applyAlignment="1">
      <alignment horizontal="right" wrapText="1"/>
    </xf>
    <xf numFmtId="1" fontId="3" fillId="0" borderId="62" xfId="0" applyNumberFormat="1" applyFont="1" applyBorder="1" applyAlignment="1">
      <alignment horizontal="right" wrapText="1"/>
    </xf>
    <xf numFmtId="0" fontId="9" fillId="0" borderId="0" xfId="2" applyFont="1" applyAlignment="1"/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2" fillId="0" borderId="12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/>
    <xf numFmtId="0" fontId="0" fillId="0" borderId="16" xfId="0" applyBorder="1" applyAlignment="1"/>
    <xf numFmtId="0" fontId="0" fillId="0" borderId="13" xfId="0" applyBorder="1" applyAlignment="1"/>
    <xf numFmtId="0" fontId="1" fillId="0" borderId="0" xfId="0" applyFont="1" applyAlignment="1">
      <alignment horizontal="left" wrapText="1"/>
    </xf>
    <xf numFmtId="0" fontId="0" fillId="0" borderId="0" xfId="0" applyFont="1" applyAlignment="1"/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3" fillId="0" borderId="0" xfId="0" applyFont="1" applyAlignment="1">
      <alignment wrapText="1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/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9" fontId="3" fillId="0" borderId="0" xfId="1" applyFont="1"/>
    <xf numFmtId="0" fontId="7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  <a:cs typeface="Arial" panose="020B0604020202020204" pitchFamily="34" charset="0"/>
              </a:rPr>
              <a:t>Evoluţia</a:t>
            </a: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 şomerilor înregistraţi pe nivele de educaţie Regiunea Bucureşti - Ilfov 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- ponderi - </a:t>
            </a:r>
            <a:endParaRPr lang="vi-VN" sz="10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'Someri inreg. REGIUNI'!$P$5</c:f>
              <c:strCache>
                <c:ptCount val="1"/>
                <c:pt idx="0">
                  <c:v>- Primar, gimnazial si profesional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REGIUNI'!$Q$5:$AA$5</c:f>
              <c:numCache>
                <c:formatCode>0.0%</c:formatCode>
                <c:ptCount val="11"/>
                <c:pt idx="0">
                  <c:v>0.66232366771159878</c:v>
                </c:pt>
                <c:pt idx="1">
                  <c:v>0.66193795405458478</c:v>
                </c:pt>
                <c:pt idx="2">
                  <c:v>0.52563633338878724</c:v>
                </c:pt>
                <c:pt idx="3">
                  <c:v>0.46991237939381542</c:v>
                </c:pt>
                <c:pt idx="4">
                  <c:v>0.48909657320872274</c:v>
                </c:pt>
                <c:pt idx="5">
                  <c:v>0.42961426462962227</c:v>
                </c:pt>
                <c:pt idx="6">
                  <c:v>0.41839198764894503</c:v>
                </c:pt>
                <c:pt idx="7">
                  <c:v>0.41727033256503127</c:v>
                </c:pt>
                <c:pt idx="8">
                  <c:v>0.43955518874071497</c:v>
                </c:pt>
                <c:pt idx="9">
                  <c:v>0.45605169816821339</c:v>
                </c:pt>
                <c:pt idx="10">
                  <c:v>0.40786366902782056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9E-41CF-AEAB-7FD6BE0734C4}"/>
            </c:ext>
          </c:extLst>
        </c:ser>
        <c:ser>
          <c:idx val="1"/>
          <c:order val="1"/>
          <c:tx>
            <c:strRef>
              <c:f>'Someri inreg. REGIUNI'!$P$6</c:f>
              <c:strCache>
                <c:ptCount val="1"/>
                <c:pt idx="0">
                  <c:v>- Liceal si postliceal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REGIUNI'!$Q$6:$AA$6</c:f>
              <c:numCache>
                <c:formatCode>0.0%</c:formatCode>
                <c:ptCount val="11"/>
                <c:pt idx="0">
                  <c:v>0.25783699059561127</c:v>
                </c:pt>
                <c:pt idx="1">
                  <c:v>0.24818378166110347</c:v>
                </c:pt>
                <c:pt idx="2">
                  <c:v>0.32111129595741139</c:v>
                </c:pt>
                <c:pt idx="3">
                  <c:v>0.33687906992601685</c:v>
                </c:pt>
                <c:pt idx="4">
                  <c:v>0.31074766355140188</c:v>
                </c:pt>
                <c:pt idx="5">
                  <c:v>0.33994176074035659</c:v>
                </c:pt>
                <c:pt idx="6">
                  <c:v>0.34567119274771385</c:v>
                </c:pt>
                <c:pt idx="7">
                  <c:v>0.35882449785972997</c:v>
                </c:pt>
                <c:pt idx="8">
                  <c:v>0.34333869076060985</c:v>
                </c:pt>
                <c:pt idx="9">
                  <c:v>0.33351149118118656</c:v>
                </c:pt>
                <c:pt idx="10">
                  <c:v>0.35473770660096499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9E-41CF-AEAB-7FD6BE0734C4}"/>
            </c:ext>
          </c:extLst>
        </c:ser>
        <c:ser>
          <c:idx val="2"/>
          <c:order val="2"/>
          <c:tx>
            <c:strRef>
              <c:f>'Someri inreg. REGIUNI'!$P$7</c:f>
              <c:strCache>
                <c:ptCount val="1"/>
                <c:pt idx="0">
                  <c:v>- Universitar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REGIUNI'!$Q$7:$AA$7</c:f>
              <c:numCache>
                <c:formatCode>0.0%</c:formatCode>
                <c:ptCount val="11"/>
                <c:pt idx="0">
                  <c:v>7.9839341692789972E-2</c:v>
                </c:pt>
                <c:pt idx="1">
                  <c:v>8.9878264284311796E-2</c:v>
                </c:pt>
                <c:pt idx="2">
                  <c:v>0.15325237065380137</c:v>
                </c:pt>
                <c:pt idx="3">
                  <c:v>0.19320855068016773</c:v>
                </c:pt>
                <c:pt idx="4">
                  <c:v>0.20015576323987538</c:v>
                </c:pt>
                <c:pt idx="5">
                  <c:v>0.23044397463002114</c:v>
                </c:pt>
                <c:pt idx="6">
                  <c:v>0.23593681960334112</c:v>
                </c:pt>
                <c:pt idx="7">
                  <c:v>0.22390516957523873</c:v>
                </c:pt>
                <c:pt idx="8">
                  <c:v>0.21710612049867511</c:v>
                </c:pt>
                <c:pt idx="9">
                  <c:v>0.21043681065060008</c:v>
                </c:pt>
                <c:pt idx="10">
                  <c:v>0.23739862437121445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9E-41CF-AEAB-7FD6BE0734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7"/>
        <c:overlap val="100"/>
        <c:axId val="45032960"/>
        <c:axId val="45072768"/>
      </c:barChart>
      <c:catAx>
        <c:axId val="4503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45072768"/>
        <c:crosses val="autoZero"/>
        <c:auto val="1"/>
        <c:lblAlgn val="ctr"/>
        <c:lblOffset val="100"/>
        <c:noMultiLvlLbl val="0"/>
      </c:catAx>
      <c:valAx>
        <c:axId val="45072768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45032960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Evoluţia numărului de şomeri înregistraţi pe nivele de educaţie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 Bucureşti-Ilfov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REGIUNI'!$C$4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REGIUNI'!$C$5:$C$8</c:f>
              <c:numCache>
                <c:formatCode>General</c:formatCode>
                <c:ptCount val="4"/>
                <c:pt idx="0">
                  <c:v>20416</c:v>
                </c:pt>
                <c:pt idx="1">
                  <c:v>13522</c:v>
                </c:pt>
                <c:pt idx="2">
                  <c:v>5264</c:v>
                </c:pt>
                <c:pt idx="3">
                  <c:v>1630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7C-4E1F-A43B-F992476EE754}"/>
            </c:ext>
          </c:extLst>
        </c:ser>
        <c:ser>
          <c:idx val="1"/>
          <c:order val="1"/>
          <c:tx>
            <c:strRef>
              <c:f>'Someri inreg. REGIUNI'!$D$4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REGIUNI'!$D$5:$D$8</c:f>
              <c:numCache>
                <c:formatCode>General</c:formatCode>
                <c:ptCount val="4"/>
                <c:pt idx="0">
                  <c:v>20372</c:v>
                </c:pt>
                <c:pt idx="1">
                  <c:v>13485</c:v>
                </c:pt>
                <c:pt idx="2">
                  <c:v>5056</c:v>
                </c:pt>
                <c:pt idx="3">
                  <c:v>1831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7C-4E1F-A43B-F992476EE754}"/>
            </c:ext>
          </c:extLst>
        </c:ser>
        <c:ser>
          <c:idx val="2"/>
          <c:order val="2"/>
          <c:tx>
            <c:strRef>
              <c:f>'Someri inreg. REGIUNI'!$E$4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REGIUNI'!$E$5:$E$8</c:f>
              <c:numCache>
                <c:formatCode>General</c:formatCode>
                <c:ptCount val="4"/>
                <c:pt idx="0">
                  <c:v>30055</c:v>
                </c:pt>
                <c:pt idx="1">
                  <c:v>15798</c:v>
                </c:pt>
                <c:pt idx="2">
                  <c:v>9651</c:v>
                </c:pt>
                <c:pt idx="3">
                  <c:v>4606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7C-4E1F-A43B-F992476EE754}"/>
            </c:ext>
          </c:extLst>
        </c:ser>
        <c:ser>
          <c:idx val="3"/>
          <c:order val="3"/>
          <c:tx>
            <c:strRef>
              <c:f>'Someri inreg. REGIUNI'!$F$4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REGIUNI'!$F$5:$F$8</c:f>
              <c:numCache>
                <c:formatCode>General</c:formatCode>
                <c:ptCount val="4"/>
                <c:pt idx="0">
                  <c:v>29331</c:v>
                </c:pt>
                <c:pt idx="1">
                  <c:v>13783</c:v>
                </c:pt>
                <c:pt idx="2">
                  <c:v>9881</c:v>
                </c:pt>
                <c:pt idx="3">
                  <c:v>5667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7C-4E1F-A43B-F992476EE754}"/>
            </c:ext>
          </c:extLst>
        </c:ser>
        <c:ser>
          <c:idx val="4"/>
          <c:order val="4"/>
          <c:tx>
            <c:strRef>
              <c:f>'Someri inreg. REGIUNI'!$G$4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REGIUNI'!$G$5:$G$8</c:f>
              <c:numCache>
                <c:formatCode>General</c:formatCode>
                <c:ptCount val="4"/>
                <c:pt idx="0">
                  <c:v>24396</c:v>
                </c:pt>
                <c:pt idx="1">
                  <c:v>11932</c:v>
                </c:pt>
                <c:pt idx="2">
                  <c:v>7581</c:v>
                </c:pt>
                <c:pt idx="3">
                  <c:v>4883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E7C-4E1F-A43B-F992476EE754}"/>
            </c:ext>
          </c:extLst>
        </c:ser>
        <c:ser>
          <c:idx val="5"/>
          <c:order val="5"/>
          <c:tx>
            <c:strRef>
              <c:f>'Someri inreg. REGIUNI'!$H$4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REGIUNI'!$H$5:$H$8</c:f>
              <c:numCache>
                <c:formatCode>General</c:formatCode>
                <c:ptCount val="4"/>
                <c:pt idx="0">
                  <c:v>25069</c:v>
                </c:pt>
                <c:pt idx="1">
                  <c:v>10770</c:v>
                </c:pt>
                <c:pt idx="2">
                  <c:v>8522</c:v>
                </c:pt>
                <c:pt idx="3">
                  <c:v>5777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E7C-4E1F-A43B-F992476EE754}"/>
            </c:ext>
          </c:extLst>
        </c:ser>
        <c:ser>
          <c:idx val="6"/>
          <c:order val="6"/>
          <c:tx>
            <c:strRef>
              <c:f>'Someri inreg. REGIUNI'!$I$4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REGIUNI'!$I$5:$I$8</c:f>
              <c:numCache>
                <c:formatCode>General</c:formatCode>
                <c:ptCount val="4"/>
                <c:pt idx="0">
                  <c:v>25261</c:v>
                </c:pt>
                <c:pt idx="1">
                  <c:v>10569</c:v>
                </c:pt>
                <c:pt idx="2">
                  <c:v>8732</c:v>
                </c:pt>
                <c:pt idx="3">
                  <c:v>5960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E7C-4E1F-A43B-F992476EE754}"/>
            </c:ext>
          </c:extLst>
        </c:ser>
        <c:ser>
          <c:idx val="7"/>
          <c:order val="7"/>
          <c:tx>
            <c:strRef>
              <c:f>'Someri inreg. REGIUNI'!$J$4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REGIUNI'!$J$5:$J$8</c:f>
              <c:numCache>
                <c:formatCode>0</c:formatCode>
                <c:ptCount val="4"/>
                <c:pt idx="0">
                  <c:v>24296</c:v>
                </c:pt>
                <c:pt idx="1">
                  <c:v>10138</c:v>
                </c:pt>
                <c:pt idx="2">
                  <c:v>8718</c:v>
                </c:pt>
                <c:pt idx="3">
                  <c:v>5440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E7C-4E1F-A43B-F992476EE754}"/>
            </c:ext>
          </c:extLst>
        </c:ser>
        <c:ser>
          <c:idx val="8"/>
          <c:order val="8"/>
          <c:tx>
            <c:strRef>
              <c:f>'Someri inreg. REGIUNI'!$K$4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REGIUNI'!$K$5:$K$8</c:f>
              <c:numCache>
                <c:formatCode>0</c:formatCode>
                <c:ptCount val="4"/>
                <c:pt idx="0">
                  <c:v>23021</c:v>
                </c:pt>
                <c:pt idx="1">
                  <c:v>10119</c:v>
                </c:pt>
                <c:pt idx="2">
                  <c:v>7904</c:v>
                </c:pt>
                <c:pt idx="3">
                  <c:v>4998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E7C-4E1F-A43B-F992476EE754}"/>
            </c:ext>
          </c:extLst>
        </c:ser>
        <c:ser>
          <c:idx val="9"/>
          <c:order val="9"/>
          <c:tx>
            <c:strRef>
              <c:f>'Someri inreg. REGIUNI'!$L$4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REGIUNI'!$L$5:$L$8</c:f>
              <c:numCache>
                <c:formatCode>0</c:formatCode>
                <c:ptCount val="4"/>
                <c:pt idx="0">
                  <c:v>20581</c:v>
                </c:pt>
                <c:pt idx="1">
                  <c:v>9386</c:v>
                </c:pt>
                <c:pt idx="2">
                  <c:v>6864</c:v>
                </c:pt>
                <c:pt idx="3">
                  <c:v>4331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E7C-4E1F-A43B-F992476EE754}"/>
            </c:ext>
          </c:extLst>
        </c:ser>
        <c:ser>
          <c:idx val="10"/>
          <c:order val="10"/>
          <c:tx>
            <c:strRef>
              <c:f>'Someri inreg. REGIUNI'!$M$4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REGIUNI'!$M$5:$M$8</c:f>
              <c:numCache>
                <c:formatCode>0</c:formatCode>
                <c:ptCount val="4"/>
                <c:pt idx="0">
                  <c:v>19482</c:v>
                </c:pt>
                <c:pt idx="1">
                  <c:v>7946</c:v>
                </c:pt>
                <c:pt idx="2">
                  <c:v>6911</c:v>
                </c:pt>
                <c:pt idx="3">
                  <c:v>4625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3E-44C8-875A-5BD8284A3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530688"/>
        <c:axId val="84532224"/>
      </c:barChart>
      <c:catAx>
        <c:axId val="8453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ro-RO"/>
          </a:p>
        </c:txPr>
        <c:crossAx val="84532224"/>
        <c:crosses val="autoZero"/>
        <c:auto val="1"/>
        <c:lblAlgn val="ctr"/>
        <c:lblOffset val="100"/>
        <c:noMultiLvlLbl val="0"/>
      </c:catAx>
      <c:valAx>
        <c:axId val="845322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45306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Evoluţia numărului de şomeri înregistraţi pe nivele de educaţie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 </a:t>
            </a:r>
            <a:r>
              <a:rPr lang="en-US" sz="1000">
                <a:latin typeface="Arial Narrow" panose="020B0606020202030204" pitchFamily="34" charset="0"/>
              </a:rPr>
              <a:t>Centru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REGIUNI'!$C$4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REGIUNI'!$C$9:$C$12</c:f>
              <c:numCache>
                <c:formatCode>General</c:formatCode>
                <c:ptCount val="4"/>
                <c:pt idx="0">
                  <c:v>53425</c:v>
                </c:pt>
                <c:pt idx="1">
                  <c:v>41506</c:v>
                </c:pt>
                <c:pt idx="2">
                  <c:v>9569</c:v>
                </c:pt>
                <c:pt idx="3">
                  <c:v>2350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AD-48DF-8CAE-210F9C313A05}"/>
            </c:ext>
          </c:extLst>
        </c:ser>
        <c:ser>
          <c:idx val="1"/>
          <c:order val="1"/>
          <c:tx>
            <c:strRef>
              <c:f>'Someri inreg. REGIUNI'!$D$4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REGIUNI'!$D$9:$D$12</c:f>
              <c:numCache>
                <c:formatCode>General</c:formatCode>
                <c:ptCount val="4"/>
                <c:pt idx="0">
                  <c:v>56949</c:v>
                </c:pt>
                <c:pt idx="1">
                  <c:v>42816</c:v>
                </c:pt>
                <c:pt idx="2">
                  <c:v>10786</c:v>
                </c:pt>
                <c:pt idx="3">
                  <c:v>3347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AD-48DF-8CAE-210F9C313A05}"/>
            </c:ext>
          </c:extLst>
        </c:ser>
        <c:ser>
          <c:idx val="2"/>
          <c:order val="2"/>
          <c:tx>
            <c:strRef>
              <c:f>'Someri inreg. REGIUNI'!$E$4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REGIUNI'!$E$9:$E$12</c:f>
              <c:numCache>
                <c:formatCode>General</c:formatCode>
                <c:ptCount val="4"/>
                <c:pt idx="0">
                  <c:v>105439</c:v>
                </c:pt>
                <c:pt idx="1">
                  <c:v>74359</c:v>
                </c:pt>
                <c:pt idx="2">
                  <c:v>23934</c:v>
                </c:pt>
                <c:pt idx="3">
                  <c:v>7146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AD-48DF-8CAE-210F9C313A05}"/>
            </c:ext>
          </c:extLst>
        </c:ser>
        <c:ser>
          <c:idx val="3"/>
          <c:order val="3"/>
          <c:tx>
            <c:strRef>
              <c:f>'Someri inreg. REGIUNI'!$F$4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REGIUNI'!$F$9:$F$12</c:f>
              <c:numCache>
                <c:formatCode>General</c:formatCode>
                <c:ptCount val="4"/>
                <c:pt idx="0">
                  <c:v>87504</c:v>
                </c:pt>
                <c:pt idx="1">
                  <c:v>62453</c:v>
                </c:pt>
                <c:pt idx="2">
                  <c:v>18914</c:v>
                </c:pt>
                <c:pt idx="3">
                  <c:v>6137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AD-48DF-8CAE-210F9C313A05}"/>
            </c:ext>
          </c:extLst>
        </c:ser>
        <c:ser>
          <c:idx val="4"/>
          <c:order val="4"/>
          <c:tx>
            <c:strRef>
              <c:f>'Someri inreg. REGIUNI'!$G$4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REGIUNI'!$G$9:$G$12</c:f>
              <c:numCache>
                <c:formatCode>General</c:formatCode>
                <c:ptCount val="4"/>
                <c:pt idx="0">
                  <c:v>64959</c:v>
                </c:pt>
                <c:pt idx="1">
                  <c:v>47473</c:v>
                </c:pt>
                <c:pt idx="2">
                  <c:v>12697</c:v>
                </c:pt>
                <c:pt idx="3">
                  <c:v>4789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FAD-48DF-8CAE-210F9C313A05}"/>
            </c:ext>
          </c:extLst>
        </c:ser>
        <c:ser>
          <c:idx val="5"/>
          <c:order val="5"/>
          <c:tx>
            <c:strRef>
              <c:f>'Someri inreg. REGIUNI'!$H$4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REGIUNI'!$H$9:$H$12</c:f>
              <c:numCache>
                <c:formatCode>General</c:formatCode>
                <c:ptCount val="4"/>
                <c:pt idx="0">
                  <c:v>68656</c:v>
                </c:pt>
                <c:pt idx="1">
                  <c:v>50614</c:v>
                </c:pt>
                <c:pt idx="2">
                  <c:v>13642</c:v>
                </c:pt>
                <c:pt idx="3">
                  <c:v>4400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FAD-48DF-8CAE-210F9C313A05}"/>
            </c:ext>
          </c:extLst>
        </c:ser>
        <c:ser>
          <c:idx val="6"/>
          <c:order val="6"/>
          <c:tx>
            <c:strRef>
              <c:f>'Someri inreg. REGIUNI'!$I$4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REGIUNI'!$I$9:$I$12</c:f>
              <c:numCache>
                <c:formatCode>General</c:formatCode>
                <c:ptCount val="4"/>
                <c:pt idx="0">
                  <c:v>69915</c:v>
                </c:pt>
                <c:pt idx="1">
                  <c:v>51286</c:v>
                </c:pt>
                <c:pt idx="2">
                  <c:v>14441</c:v>
                </c:pt>
                <c:pt idx="3">
                  <c:v>4188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FAD-48DF-8CAE-210F9C313A05}"/>
            </c:ext>
          </c:extLst>
        </c:ser>
        <c:ser>
          <c:idx val="7"/>
          <c:order val="7"/>
          <c:tx>
            <c:strRef>
              <c:f>'Someri inreg. REGIUNI'!$J$4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REGIUNI'!$J$9:$J$12</c:f>
              <c:numCache>
                <c:formatCode>0</c:formatCode>
                <c:ptCount val="4"/>
                <c:pt idx="0">
                  <c:v>60251</c:v>
                </c:pt>
                <c:pt idx="1">
                  <c:v>45936</c:v>
                </c:pt>
                <c:pt idx="2">
                  <c:v>10763</c:v>
                </c:pt>
                <c:pt idx="3">
                  <c:v>3552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FAD-48DF-8CAE-210F9C313A05}"/>
            </c:ext>
          </c:extLst>
        </c:ser>
        <c:ser>
          <c:idx val="8"/>
          <c:order val="8"/>
          <c:tx>
            <c:strRef>
              <c:f>'Someri inreg. REGIUNI'!$K$4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REGIUNI'!$K$9:$K$12</c:f>
              <c:numCache>
                <c:formatCode>0</c:formatCode>
                <c:ptCount val="4"/>
                <c:pt idx="0">
                  <c:v>50232</c:v>
                </c:pt>
                <c:pt idx="1">
                  <c:v>40670</c:v>
                </c:pt>
                <c:pt idx="2">
                  <c:v>7438</c:v>
                </c:pt>
                <c:pt idx="3">
                  <c:v>2124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FAD-48DF-8CAE-210F9C313A05}"/>
            </c:ext>
          </c:extLst>
        </c:ser>
        <c:ser>
          <c:idx val="9"/>
          <c:order val="9"/>
          <c:tx>
            <c:strRef>
              <c:f>'Someri inreg. REGIUNI'!$L$4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REGIUNI'!$L$9:$L$12</c:f>
              <c:numCache>
                <c:formatCode>0</c:formatCode>
                <c:ptCount val="4"/>
                <c:pt idx="0">
                  <c:v>47739</c:v>
                </c:pt>
                <c:pt idx="1">
                  <c:v>39575</c:v>
                </c:pt>
                <c:pt idx="2">
                  <c:v>6358</c:v>
                </c:pt>
                <c:pt idx="3">
                  <c:v>1806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FAD-48DF-8CAE-210F9C313A05}"/>
            </c:ext>
          </c:extLst>
        </c:ser>
        <c:ser>
          <c:idx val="10"/>
          <c:order val="10"/>
          <c:tx>
            <c:strRef>
              <c:f>'Someri inreg. REGIUNI'!$M$4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REGIUNI'!$M$9:$M$12</c:f>
              <c:numCache>
                <c:formatCode>0</c:formatCode>
                <c:ptCount val="4"/>
                <c:pt idx="0">
                  <c:v>37754</c:v>
                </c:pt>
                <c:pt idx="1">
                  <c:v>31797</c:v>
                </c:pt>
                <c:pt idx="2">
                  <c:v>4523</c:v>
                </c:pt>
                <c:pt idx="3">
                  <c:v>1434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76-48B9-8415-CC3D286DF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691200"/>
        <c:axId val="84709376"/>
      </c:barChart>
      <c:catAx>
        <c:axId val="8469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4709376"/>
        <c:crosses val="autoZero"/>
        <c:auto val="1"/>
        <c:lblAlgn val="ctr"/>
        <c:lblOffset val="100"/>
        <c:noMultiLvlLbl val="0"/>
      </c:catAx>
      <c:valAx>
        <c:axId val="847093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46912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Evoluţia numărului de şomeri înregistraţi pe nivele de educaţie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 </a:t>
            </a:r>
            <a:r>
              <a:rPr lang="en-US" sz="1000">
                <a:latin typeface="Arial Narrow" panose="020B0606020202030204" pitchFamily="34" charset="0"/>
              </a:rPr>
              <a:t>Nord - Est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REGIUNI'!$C$4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REGIUNI'!$C$13:$C$16</c:f>
              <c:numCache>
                <c:formatCode>General</c:formatCode>
                <c:ptCount val="4"/>
                <c:pt idx="0">
                  <c:v>67317</c:v>
                </c:pt>
                <c:pt idx="1">
                  <c:v>56799</c:v>
                </c:pt>
                <c:pt idx="2">
                  <c:v>8119</c:v>
                </c:pt>
                <c:pt idx="3">
                  <c:v>2399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37-43FE-8456-4CDB3FA2EDB4}"/>
            </c:ext>
          </c:extLst>
        </c:ser>
        <c:ser>
          <c:idx val="1"/>
          <c:order val="1"/>
          <c:tx>
            <c:strRef>
              <c:f>'Someri inreg. REGIUNI'!$D$4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REGIUNI'!$D$13:$D$16</c:f>
              <c:numCache>
                <c:formatCode>General</c:formatCode>
                <c:ptCount val="4"/>
                <c:pt idx="0">
                  <c:v>70479</c:v>
                </c:pt>
                <c:pt idx="1">
                  <c:v>57994</c:v>
                </c:pt>
                <c:pt idx="2">
                  <c:v>9560</c:v>
                </c:pt>
                <c:pt idx="3">
                  <c:v>2925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37-43FE-8456-4CDB3FA2EDB4}"/>
            </c:ext>
          </c:extLst>
        </c:ser>
        <c:ser>
          <c:idx val="2"/>
          <c:order val="2"/>
          <c:tx>
            <c:strRef>
              <c:f>'Someri inreg. REGIUNI'!$E$4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REGIUNI'!$E$13:$E$16</c:f>
              <c:numCache>
                <c:formatCode>General</c:formatCode>
                <c:ptCount val="4"/>
                <c:pt idx="0">
                  <c:v>114086</c:v>
                </c:pt>
                <c:pt idx="1">
                  <c:v>85355</c:v>
                </c:pt>
                <c:pt idx="2">
                  <c:v>21343</c:v>
                </c:pt>
                <c:pt idx="3">
                  <c:v>7388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37-43FE-8456-4CDB3FA2EDB4}"/>
            </c:ext>
          </c:extLst>
        </c:ser>
        <c:ser>
          <c:idx val="3"/>
          <c:order val="3"/>
          <c:tx>
            <c:strRef>
              <c:f>'Someri inreg. REGIUNI'!$F$4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REGIUNI'!$F$13:$F$16</c:f>
              <c:numCache>
                <c:formatCode>General</c:formatCode>
                <c:ptCount val="4"/>
                <c:pt idx="0">
                  <c:v>102272</c:v>
                </c:pt>
                <c:pt idx="1">
                  <c:v>76246</c:v>
                </c:pt>
                <c:pt idx="2">
                  <c:v>19291</c:v>
                </c:pt>
                <c:pt idx="3">
                  <c:v>6735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37-43FE-8456-4CDB3FA2EDB4}"/>
            </c:ext>
          </c:extLst>
        </c:ser>
        <c:ser>
          <c:idx val="4"/>
          <c:order val="4"/>
          <c:tx>
            <c:strRef>
              <c:f>'Someri inreg. REGIUNI'!$G$4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REGIUNI'!$G$13:$G$16</c:f>
              <c:numCache>
                <c:formatCode>General</c:formatCode>
                <c:ptCount val="4"/>
                <c:pt idx="0">
                  <c:v>73290</c:v>
                </c:pt>
                <c:pt idx="1">
                  <c:v>53541</c:v>
                </c:pt>
                <c:pt idx="2">
                  <c:v>14551</c:v>
                </c:pt>
                <c:pt idx="3">
                  <c:v>5198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37-43FE-8456-4CDB3FA2EDB4}"/>
            </c:ext>
          </c:extLst>
        </c:ser>
        <c:ser>
          <c:idx val="5"/>
          <c:order val="5"/>
          <c:tx>
            <c:strRef>
              <c:f>'Someri inreg. REGIUNI'!$H$4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REGIUNI'!$H$13:$H$16</c:f>
              <c:numCache>
                <c:formatCode>General</c:formatCode>
                <c:ptCount val="4"/>
                <c:pt idx="0">
                  <c:v>78203</c:v>
                </c:pt>
                <c:pt idx="1">
                  <c:v>57843</c:v>
                </c:pt>
                <c:pt idx="2">
                  <c:v>15601</c:v>
                </c:pt>
                <c:pt idx="3">
                  <c:v>4759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D37-43FE-8456-4CDB3FA2EDB4}"/>
            </c:ext>
          </c:extLst>
        </c:ser>
        <c:ser>
          <c:idx val="6"/>
          <c:order val="6"/>
          <c:tx>
            <c:strRef>
              <c:f>'Someri inreg. REGIUNI'!$I$4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REGIUNI'!$I$13:$I$16</c:f>
              <c:numCache>
                <c:formatCode>General</c:formatCode>
                <c:ptCount val="4"/>
                <c:pt idx="0">
                  <c:v>85343</c:v>
                </c:pt>
                <c:pt idx="1">
                  <c:v>61689</c:v>
                </c:pt>
                <c:pt idx="2">
                  <c:v>18900</c:v>
                </c:pt>
                <c:pt idx="3">
                  <c:v>4754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D37-43FE-8456-4CDB3FA2EDB4}"/>
            </c:ext>
          </c:extLst>
        </c:ser>
        <c:ser>
          <c:idx val="7"/>
          <c:order val="7"/>
          <c:tx>
            <c:strRef>
              <c:f>'Someri inreg. REGIUNI'!$J$4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REGIUNI'!$J$13:$J$16</c:f>
              <c:numCache>
                <c:formatCode>0</c:formatCode>
                <c:ptCount val="4"/>
                <c:pt idx="0">
                  <c:v>82958</c:v>
                </c:pt>
                <c:pt idx="1">
                  <c:v>65133</c:v>
                </c:pt>
                <c:pt idx="2">
                  <c:v>14338</c:v>
                </c:pt>
                <c:pt idx="3">
                  <c:v>3487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D37-43FE-8456-4CDB3FA2EDB4}"/>
            </c:ext>
          </c:extLst>
        </c:ser>
        <c:ser>
          <c:idx val="8"/>
          <c:order val="8"/>
          <c:tx>
            <c:strRef>
              <c:f>'Someri inreg. REGIUNI'!$K$4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REGIUNI'!$K$13:$K$16</c:f>
              <c:numCache>
                <c:formatCode>0</c:formatCode>
                <c:ptCount val="4"/>
                <c:pt idx="0">
                  <c:v>77786</c:v>
                </c:pt>
                <c:pt idx="1">
                  <c:v>63925</c:v>
                </c:pt>
                <c:pt idx="2">
                  <c:v>11256</c:v>
                </c:pt>
                <c:pt idx="3">
                  <c:v>2605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D37-43FE-8456-4CDB3FA2EDB4}"/>
            </c:ext>
          </c:extLst>
        </c:ser>
        <c:ser>
          <c:idx val="9"/>
          <c:order val="9"/>
          <c:tx>
            <c:strRef>
              <c:f>'Someri inreg. REGIUNI'!$L$4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REGIUNI'!$L$13:$L$16</c:f>
              <c:numCache>
                <c:formatCode>0</c:formatCode>
                <c:ptCount val="4"/>
                <c:pt idx="0">
                  <c:v>78073</c:v>
                </c:pt>
                <c:pt idx="1">
                  <c:v>66071</c:v>
                </c:pt>
                <c:pt idx="2">
                  <c:v>9977</c:v>
                </c:pt>
                <c:pt idx="3">
                  <c:v>2025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D37-43FE-8456-4CDB3FA2EDB4}"/>
            </c:ext>
          </c:extLst>
        </c:ser>
        <c:ser>
          <c:idx val="10"/>
          <c:order val="10"/>
          <c:tx>
            <c:strRef>
              <c:f>'Someri inreg. REGIUNI'!$M$4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REGIUNI'!$M$13:$M$16</c:f>
              <c:numCache>
                <c:formatCode>0</c:formatCode>
                <c:ptCount val="4"/>
                <c:pt idx="0">
                  <c:v>66568</c:v>
                </c:pt>
                <c:pt idx="1">
                  <c:v>57778</c:v>
                </c:pt>
                <c:pt idx="2">
                  <c:v>7095</c:v>
                </c:pt>
                <c:pt idx="3">
                  <c:v>1695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10-4F80-AFFB-D0BCF75F5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757504"/>
        <c:axId val="84775680"/>
      </c:barChart>
      <c:catAx>
        <c:axId val="8475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4775680"/>
        <c:crosses val="autoZero"/>
        <c:auto val="1"/>
        <c:lblAlgn val="ctr"/>
        <c:lblOffset val="100"/>
        <c:noMultiLvlLbl val="0"/>
      </c:catAx>
      <c:valAx>
        <c:axId val="847756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47575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Evoluţia numărului de şomeri înregistraţi pe nivele de educaţie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 </a:t>
            </a:r>
            <a:r>
              <a:rPr lang="en-US" sz="1000">
                <a:latin typeface="Arial Narrow" panose="020B0606020202030204" pitchFamily="34" charset="0"/>
              </a:rPr>
              <a:t>Nord - Vest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REGIUNI'!$C$4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REGIUNI'!$C$17:$C$20</c:f>
              <c:numCache>
                <c:formatCode>General</c:formatCode>
                <c:ptCount val="4"/>
                <c:pt idx="0">
                  <c:v>35901</c:v>
                </c:pt>
                <c:pt idx="1">
                  <c:v>27779</c:v>
                </c:pt>
                <c:pt idx="2">
                  <c:v>6223</c:v>
                </c:pt>
                <c:pt idx="3">
                  <c:v>1899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F9-462D-8273-C9C57BCBEB04}"/>
            </c:ext>
          </c:extLst>
        </c:ser>
        <c:ser>
          <c:idx val="1"/>
          <c:order val="1"/>
          <c:tx>
            <c:strRef>
              <c:f>'Someri inreg. REGIUNI'!$D$4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REGIUNI'!$D$17:$D$20</c:f>
              <c:numCache>
                <c:formatCode>General</c:formatCode>
                <c:ptCount val="4"/>
                <c:pt idx="0">
                  <c:v>40230</c:v>
                </c:pt>
                <c:pt idx="1">
                  <c:v>30028</c:v>
                </c:pt>
                <c:pt idx="2">
                  <c:v>7322</c:v>
                </c:pt>
                <c:pt idx="3">
                  <c:v>2880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F9-462D-8273-C9C57BCBEB04}"/>
            </c:ext>
          </c:extLst>
        </c:ser>
        <c:ser>
          <c:idx val="2"/>
          <c:order val="2"/>
          <c:tx>
            <c:strRef>
              <c:f>'Someri inreg. REGIUNI'!$E$4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REGIUNI'!$E$17:$E$20</c:f>
              <c:numCache>
                <c:formatCode>General</c:formatCode>
                <c:ptCount val="4"/>
                <c:pt idx="0">
                  <c:v>84109</c:v>
                </c:pt>
                <c:pt idx="1">
                  <c:v>57503</c:v>
                </c:pt>
                <c:pt idx="2">
                  <c:v>19675</c:v>
                </c:pt>
                <c:pt idx="3">
                  <c:v>6931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F9-462D-8273-C9C57BCBEB04}"/>
            </c:ext>
          </c:extLst>
        </c:ser>
        <c:ser>
          <c:idx val="3"/>
          <c:order val="3"/>
          <c:tx>
            <c:strRef>
              <c:f>'Someri inreg. REGIUNI'!$F$4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REGIUNI'!$F$17:$F$20</c:f>
              <c:numCache>
                <c:formatCode>General</c:formatCode>
                <c:ptCount val="4"/>
                <c:pt idx="0">
                  <c:v>72918</c:v>
                </c:pt>
                <c:pt idx="1">
                  <c:v>50179</c:v>
                </c:pt>
                <c:pt idx="2">
                  <c:v>16174</c:v>
                </c:pt>
                <c:pt idx="3">
                  <c:v>6565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F9-462D-8273-C9C57BCBEB04}"/>
            </c:ext>
          </c:extLst>
        </c:ser>
        <c:ser>
          <c:idx val="4"/>
          <c:order val="4"/>
          <c:tx>
            <c:strRef>
              <c:f>'Someri inreg. REGIUNI'!$G$4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REGIUNI'!$G$17:$G$20</c:f>
              <c:numCache>
                <c:formatCode>General</c:formatCode>
                <c:ptCount val="4"/>
                <c:pt idx="0">
                  <c:v>53094</c:v>
                </c:pt>
                <c:pt idx="1">
                  <c:v>35699</c:v>
                </c:pt>
                <c:pt idx="2">
                  <c:v>12212</c:v>
                </c:pt>
                <c:pt idx="3">
                  <c:v>5183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F9-462D-8273-C9C57BCBEB04}"/>
            </c:ext>
          </c:extLst>
        </c:ser>
        <c:ser>
          <c:idx val="5"/>
          <c:order val="5"/>
          <c:tx>
            <c:strRef>
              <c:f>'Someri inreg. REGIUNI'!$H$4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REGIUNI'!$H$17:$H$20</c:f>
              <c:numCache>
                <c:formatCode>General</c:formatCode>
                <c:ptCount val="4"/>
                <c:pt idx="0">
                  <c:v>54710</c:v>
                </c:pt>
                <c:pt idx="1">
                  <c:v>36973</c:v>
                </c:pt>
                <c:pt idx="2">
                  <c:v>13056</c:v>
                </c:pt>
                <c:pt idx="3">
                  <c:v>4681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1F9-462D-8273-C9C57BCBEB04}"/>
            </c:ext>
          </c:extLst>
        </c:ser>
        <c:ser>
          <c:idx val="6"/>
          <c:order val="6"/>
          <c:tx>
            <c:strRef>
              <c:f>'Someri inreg. REGIUNI'!$I$4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REGIUNI'!$I$17:$I$20</c:f>
              <c:numCache>
                <c:formatCode>General</c:formatCode>
                <c:ptCount val="4"/>
                <c:pt idx="0">
                  <c:v>51327</c:v>
                </c:pt>
                <c:pt idx="1">
                  <c:v>34368</c:v>
                </c:pt>
                <c:pt idx="2">
                  <c:v>12668</c:v>
                </c:pt>
                <c:pt idx="3">
                  <c:v>4291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1F9-462D-8273-C9C57BCBEB04}"/>
            </c:ext>
          </c:extLst>
        </c:ser>
        <c:ser>
          <c:idx val="7"/>
          <c:order val="7"/>
          <c:tx>
            <c:strRef>
              <c:f>'Someri inreg. REGIUNI'!$J$4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REGIUNI'!$J$17:$J$20</c:f>
              <c:numCache>
                <c:formatCode>0</c:formatCode>
                <c:ptCount val="4"/>
                <c:pt idx="0">
                  <c:v>46201</c:v>
                </c:pt>
                <c:pt idx="1">
                  <c:v>33674</c:v>
                </c:pt>
                <c:pt idx="2">
                  <c:v>9311</c:v>
                </c:pt>
                <c:pt idx="3">
                  <c:v>3216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1F9-462D-8273-C9C57BCBEB04}"/>
            </c:ext>
          </c:extLst>
        </c:ser>
        <c:ser>
          <c:idx val="8"/>
          <c:order val="8"/>
          <c:tx>
            <c:strRef>
              <c:f>'Someri inreg. REGIUNI'!$K$4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REGIUNI'!$K$17:$K$20</c:f>
              <c:numCache>
                <c:formatCode>0</c:formatCode>
                <c:ptCount val="4"/>
                <c:pt idx="0">
                  <c:v>41046</c:v>
                </c:pt>
                <c:pt idx="1">
                  <c:v>30891</c:v>
                </c:pt>
                <c:pt idx="2">
                  <c:v>7792</c:v>
                </c:pt>
                <c:pt idx="3">
                  <c:v>2363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1F9-462D-8273-C9C57BCBEB04}"/>
            </c:ext>
          </c:extLst>
        </c:ser>
        <c:ser>
          <c:idx val="9"/>
          <c:order val="9"/>
          <c:tx>
            <c:strRef>
              <c:f>'Someri inreg. REGIUNI'!$L$4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REGIUNI'!$L$17:$L$20</c:f>
              <c:numCache>
                <c:formatCode>0</c:formatCode>
                <c:ptCount val="4"/>
                <c:pt idx="0">
                  <c:v>38963</c:v>
                </c:pt>
                <c:pt idx="1">
                  <c:v>30493</c:v>
                </c:pt>
                <c:pt idx="2">
                  <c:v>6591</c:v>
                </c:pt>
                <c:pt idx="3">
                  <c:v>1879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1F9-462D-8273-C9C57BCBEB04}"/>
            </c:ext>
          </c:extLst>
        </c:ser>
        <c:ser>
          <c:idx val="10"/>
          <c:order val="10"/>
          <c:tx>
            <c:strRef>
              <c:f>'Someri inreg. REGIUNI'!$M$4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REGIUNI'!$M$17:$M$20</c:f>
              <c:numCache>
                <c:formatCode>0</c:formatCode>
                <c:ptCount val="4"/>
                <c:pt idx="0">
                  <c:v>33734</c:v>
                </c:pt>
                <c:pt idx="1">
                  <c:v>25944</c:v>
                </c:pt>
                <c:pt idx="2">
                  <c:v>5739</c:v>
                </c:pt>
                <c:pt idx="3">
                  <c:v>2051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77-48D7-9A0E-193A4A9BC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853120"/>
        <c:axId val="84854656"/>
      </c:barChart>
      <c:catAx>
        <c:axId val="8485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4854656"/>
        <c:crosses val="autoZero"/>
        <c:auto val="1"/>
        <c:lblAlgn val="ctr"/>
        <c:lblOffset val="100"/>
        <c:noMultiLvlLbl val="0"/>
      </c:catAx>
      <c:valAx>
        <c:axId val="848546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485312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Evoluţia numărului de şomeri înregistraţi pe nivele de educaţie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 </a:t>
            </a:r>
            <a:r>
              <a:rPr lang="en-US" sz="1000">
                <a:latin typeface="Arial Narrow" panose="020B0606020202030204" pitchFamily="34" charset="0"/>
              </a:rPr>
              <a:t>Sud - Est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REGIUNI'!$C$4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REGIUNI'!$C$21:$C$24</c:f>
              <c:numCache>
                <c:formatCode>General</c:formatCode>
                <c:ptCount val="4"/>
                <c:pt idx="0">
                  <c:v>48485</c:v>
                </c:pt>
                <c:pt idx="1">
                  <c:v>40748</c:v>
                </c:pt>
                <c:pt idx="2">
                  <c:v>6383</c:v>
                </c:pt>
                <c:pt idx="3">
                  <c:v>1354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E4-45D7-B046-4DBC04E7225A}"/>
            </c:ext>
          </c:extLst>
        </c:ser>
        <c:ser>
          <c:idx val="1"/>
          <c:order val="1"/>
          <c:tx>
            <c:strRef>
              <c:f>'Someri inreg. REGIUNI'!$D$4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REGIUNI'!$D$21:$D$24</c:f>
              <c:numCache>
                <c:formatCode>General</c:formatCode>
                <c:ptCount val="4"/>
                <c:pt idx="0">
                  <c:v>51712</c:v>
                </c:pt>
                <c:pt idx="1">
                  <c:v>43376</c:v>
                </c:pt>
                <c:pt idx="2">
                  <c:v>6517</c:v>
                </c:pt>
                <c:pt idx="3">
                  <c:v>1819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E4-45D7-B046-4DBC04E7225A}"/>
            </c:ext>
          </c:extLst>
        </c:ser>
        <c:ser>
          <c:idx val="2"/>
          <c:order val="2"/>
          <c:tx>
            <c:strRef>
              <c:f>'Someri inreg. REGIUNI'!$E$4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REGIUNI'!$E$21:$E$24</c:f>
              <c:numCache>
                <c:formatCode>General</c:formatCode>
                <c:ptCount val="4"/>
                <c:pt idx="0">
                  <c:v>93018</c:v>
                </c:pt>
                <c:pt idx="1">
                  <c:v>71837</c:v>
                </c:pt>
                <c:pt idx="2">
                  <c:v>15899</c:v>
                </c:pt>
                <c:pt idx="3">
                  <c:v>5282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E4-45D7-B046-4DBC04E7225A}"/>
            </c:ext>
          </c:extLst>
        </c:ser>
        <c:ser>
          <c:idx val="3"/>
          <c:order val="3"/>
          <c:tx>
            <c:strRef>
              <c:f>'Someri inreg. REGIUNI'!$F$4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REGIUNI'!$F$21:$F$24</c:f>
              <c:numCache>
                <c:formatCode>General</c:formatCode>
                <c:ptCount val="4"/>
                <c:pt idx="0">
                  <c:v>88047</c:v>
                </c:pt>
                <c:pt idx="1">
                  <c:v>67691</c:v>
                </c:pt>
                <c:pt idx="2">
                  <c:v>14720</c:v>
                </c:pt>
                <c:pt idx="3">
                  <c:v>5636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E4-45D7-B046-4DBC04E7225A}"/>
            </c:ext>
          </c:extLst>
        </c:ser>
        <c:ser>
          <c:idx val="4"/>
          <c:order val="4"/>
          <c:tx>
            <c:strRef>
              <c:f>'Someri inreg. REGIUNI'!$G$4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REGIUNI'!$G$21:$G$24</c:f>
              <c:numCache>
                <c:formatCode>General</c:formatCode>
                <c:ptCount val="4"/>
                <c:pt idx="0">
                  <c:v>64419</c:v>
                </c:pt>
                <c:pt idx="1">
                  <c:v>48760</c:v>
                </c:pt>
                <c:pt idx="2">
                  <c:v>11377</c:v>
                </c:pt>
                <c:pt idx="3">
                  <c:v>4282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5E4-45D7-B046-4DBC04E7225A}"/>
            </c:ext>
          </c:extLst>
        </c:ser>
        <c:ser>
          <c:idx val="5"/>
          <c:order val="5"/>
          <c:tx>
            <c:strRef>
              <c:f>'Someri inreg. REGIUNI'!$H$4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REGIUNI'!$H$21:$H$24</c:f>
              <c:numCache>
                <c:formatCode>General</c:formatCode>
                <c:ptCount val="4"/>
                <c:pt idx="0">
                  <c:v>69572</c:v>
                </c:pt>
                <c:pt idx="1">
                  <c:v>52966</c:v>
                </c:pt>
                <c:pt idx="2">
                  <c:v>12525</c:v>
                </c:pt>
                <c:pt idx="3">
                  <c:v>4081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E4-45D7-B046-4DBC04E7225A}"/>
            </c:ext>
          </c:extLst>
        </c:ser>
        <c:ser>
          <c:idx val="6"/>
          <c:order val="6"/>
          <c:tx>
            <c:strRef>
              <c:f>'Someri inreg. REGIUNI'!$I$4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REGIUNI'!$I$21:$I$24</c:f>
              <c:numCache>
                <c:formatCode>General</c:formatCode>
                <c:ptCount val="4"/>
                <c:pt idx="0">
                  <c:v>72038</c:v>
                </c:pt>
                <c:pt idx="1">
                  <c:v>54541</c:v>
                </c:pt>
                <c:pt idx="2">
                  <c:v>13812</c:v>
                </c:pt>
                <c:pt idx="3">
                  <c:v>3685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5E4-45D7-B046-4DBC04E7225A}"/>
            </c:ext>
          </c:extLst>
        </c:ser>
        <c:ser>
          <c:idx val="7"/>
          <c:order val="7"/>
          <c:tx>
            <c:strRef>
              <c:f>'Someri inreg. REGIUNI'!$J$4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REGIUNI'!$J$21:$J$24</c:f>
              <c:numCache>
                <c:formatCode>0</c:formatCode>
                <c:ptCount val="4"/>
                <c:pt idx="0">
                  <c:v>72714</c:v>
                </c:pt>
                <c:pt idx="1">
                  <c:v>58511</c:v>
                </c:pt>
                <c:pt idx="2">
                  <c:v>11197</c:v>
                </c:pt>
                <c:pt idx="3">
                  <c:v>3006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5E4-45D7-B046-4DBC04E7225A}"/>
            </c:ext>
          </c:extLst>
        </c:ser>
        <c:ser>
          <c:idx val="8"/>
          <c:order val="8"/>
          <c:tx>
            <c:strRef>
              <c:f>'Someri inreg. REGIUNI'!$K$4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REGIUNI'!$K$21:$K$24</c:f>
              <c:numCache>
                <c:formatCode>0</c:formatCode>
                <c:ptCount val="4"/>
                <c:pt idx="0">
                  <c:v>68896</c:v>
                </c:pt>
                <c:pt idx="1">
                  <c:v>57083</c:v>
                </c:pt>
                <c:pt idx="2">
                  <c:v>9619</c:v>
                </c:pt>
                <c:pt idx="3">
                  <c:v>2194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5E4-45D7-B046-4DBC04E7225A}"/>
            </c:ext>
          </c:extLst>
        </c:ser>
        <c:ser>
          <c:idx val="9"/>
          <c:order val="9"/>
          <c:tx>
            <c:strRef>
              <c:f>'Someri inreg. REGIUNI'!$L$4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REGIUNI'!$L$21:$L$24</c:f>
              <c:numCache>
                <c:formatCode>0</c:formatCode>
                <c:ptCount val="4"/>
                <c:pt idx="0">
                  <c:v>67573</c:v>
                </c:pt>
                <c:pt idx="1">
                  <c:v>56993</c:v>
                </c:pt>
                <c:pt idx="2">
                  <c:v>8664</c:v>
                </c:pt>
                <c:pt idx="3">
                  <c:v>1916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5E4-45D7-B046-4DBC04E7225A}"/>
            </c:ext>
          </c:extLst>
        </c:ser>
        <c:ser>
          <c:idx val="10"/>
          <c:order val="10"/>
          <c:tx>
            <c:strRef>
              <c:f>'Someri inreg. REGIUNI'!$M$4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REGIUNI'!$M$21:$M$24</c:f>
              <c:numCache>
                <c:formatCode>0</c:formatCode>
                <c:ptCount val="4"/>
                <c:pt idx="0">
                  <c:v>56493</c:v>
                </c:pt>
                <c:pt idx="1">
                  <c:v>47316</c:v>
                </c:pt>
                <c:pt idx="2">
                  <c:v>7356</c:v>
                </c:pt>
                <c:pt idx="3">
                  <c:v>1821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AB-49C2-92B4-6E70087D0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948096"/>
        <c:axId val="84949632"/>
      </c:barChart>
      <c:catAx>
        <c:axId val="8494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4949632"/>
        <c:crosses val="autoZero"/>
        <c:auto val="1"/>
        <c:lblAlgn val="ctr"/>
        <c:lblOffset val="100"/>
        <c:noMultiLvlLbl val="0"/>
      </c:catAx>
      <c:valAx>
        <c:axId val="849496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494809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Evoluţia numărului de şomeri înregistraţi pe nivele de educaţie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 </a:t>
            </a:r>
            <a:r>
              <a:rPr lang="en-US" sz="1000">
                <a:latin typeface="Arial Narrow" panose="020B0606020202030204" pitchFamily="34" charset="0"/>
              </a:rPr>
              <a:t>Sud Muntenia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REGIUNI'!$C$4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REGIUNI'!$C$25:$C$28</c:f>
              <c:numCache>
                <c:formatCode>General</c:formatCode>
                <c:ptCount val="4"/>
                <c:pt idx="0">
                  <c:v>65517</c:v>
                </c:pt>
                <c:pt idx="1">
                  <c:v>53519</c:v>
                </c:pt>
                <c:pt idx="2">
                  <c:v>10193</c:v>
                </c:pt>
                <c:pt idx="3">
                  <c:v>1805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00-4B3F-AFB5-EE2389B152AC}"/>
            </c:ext>
          </c:extLst>
        </c:ser>
        <c:ser>
          <c:idx val="1"/>
          <c:order val="1"/>
          <c:tx>
            <c:strRef>
              <c:f>'Someri inreg. REGIUNI'!$D$4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REGIUNI'!$D$25:$D$28</c:f>
              <c:numCache>
                <c:formatCode>General</c:formatCode>
                <c:ptCount val="4"/>
                <c:pt idx="0">
                  <c:v>65518</c:v>
                </c:pt>
                <c:pt idx="1">
                  <c:v>52077</c:v>
                </c:pt>
                <c:pt idx="2">
                  <c:v>11188</c:v>
                </c:pt>
                <c:pt idx="3">
                  <c:v>2253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00-4B3F-AFB5-EE2389B152AC}"/>
            </c:ext>
          </c:extLst>
        </c:ser>
        <c:ser>
          <c:idx val="2"/>
          <c:order val="2"/>
          <c:tx>
            <c:strRef>
              <c:f>'Someri inreg. REGIUNI'!$E$4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REGIUNI'!$E$25:$E$28</c:f>
              <c:numCache>
                <c:formatCode>General</c:formatCode>
                <c:ptCount val="4"/>
                <c:pt idx="0">
                  <c:v>120303</c:v>
                </c:pt>
                <c:pt idx="1">
                  <c:v>89439</c:v>
                </c:pt>
                <c:pt idx="2">
                  <c:v>24942</c:v>
                </c:pt>
                <c:pt idx="3">
                  <c:v>5922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00-4B3F-AFB5-EE2389B152AC}"/>
            </c:ext>
          </c:extLst>
        </c:ser>
        <c:ser>
          <c:idx val="3"/>
          <c:order val="3"/>
          <c:tx>
            <c:strRef>
              <c:f>'Someri inreg. REGIUNI'!$F$4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REGIUNI'!$F$25:$F$28</c:f>
              <c:numCache>
                <c:formatCode>General</c:formatCode>
                <c:ptCount val="4"/>
                <c:pt idx="0">
                  <c:v>111116</c:v>
                </c:pt>
                <c:pt idx="1">
                  <c:v>81400</c:v>
                </c:pt>
                <c:pt idx="2">
                  <c:v>23504</c:v>
                </c:pt>
                <c:pt idx="3">
                  <c:v>6212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00-4B3F-AFB5-EE2389B152AC}"/>
            </c:ext>
          </c:extLst>
        </c:ser>
        <c:ser>
          <c:idx val="4"/>
          <c:order val="4"/>
          <c:tx>
            <c:strRef>
              <c:f>'Someri inreg. REGIUNI'!$G$4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REGIUNI'!$G$25:$G$28</c:f>
              <c:numCache>
                <c:formatCode>General</c:formatCode>
                <c:ptCount val="4"/>
                <c:pt idx="0">
                  <c:v>80188</c:v>
                </c:pt>
                <c:pt idx="1">
                  <c:v>58160</c:v>
                </c:pt>
                <c:pt idx="2">
                  <c:v>16986</c:v>
                </c:pt>
                <c:pt idx="3">
                  <c:v>5042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00-4B3F-AFB5-EE2389B152AC}"/>
            </c:ext>
          </c:extLst>
        </c:ser>
        <c:ser>
          <c:idx val="5"/>
          <c:order val="5"/>
          <c:tx>
            <c:strRef>
              <c:f>'Someri inreg. REGIUNI'!$H$4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REGIUNI'!$H$25:$H$28</c:f>
              <c:numCache>
                <c:formatCode>General</c:formatCode>
                <c:ptCount val="4"/>
                <c:pt idx="0">
                  <c:v>87880</c:v>
                </c:pt>
                <c:pt idx="1">
                  <c:v>64083</c:v>
                </c:pt>
                <c:pt idx="2">
                  <c:v>19213</c:v>
                </c:pt>
                <c:pt idx="3">
                  <c:v>4584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800-4B3F-AFB5-EE2389B152AC}"/>
            </c:ext>
          </c:extLst>
        </c:ser>
        <c:ser>
          <c:idx val="6"/>
          <c:order val="6"/>
          <c:tx>
            <c:strRef>
              <c:f>'Someri inreg. REGIUNI'!$I$4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REGIUNI'!$I$25:$I$28</c:f>
              <c:numCache>
                <c:formatCode>General</c:formatCode>
                <c:ptCount val="4"/>
                <c:pt idx="0">
                  <c:v>94740</c:v>
                </c:pt>
                <c:pt idx="1">
                  <c:v>68438</c:v>
                </c:pt>
                <c:pt idx="2">
                  <c:v>21657</c:v>
                </c:pt>
                <c:pt idx="3">
                  <c:v>4645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800-4B3F-AFB5-EE2389B152AC}"/>
            </c:ext>
          </c:extLst>
        </c:ser>
        <c:ser>
          <c:idx val="7"/>
          <c:order val="7"/>
          <c:tx>
            <c:strRef>
              <c:f>'Someri inreg. REGIUNI'!$J$4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REGIUNI'!$J$25:$J$28</c:f>
              <c:numCache>
                <c:formatCode>0</c:formatCode>
                <c:ptCount val="4"/>
                <c:pt idx="0">
                  <c:v>89831</c:v>
                </c:pt>
                <c:pt idx="1">
                  <c:v>69769</c:v>
                </c:pt>
                <c:pt idx="2">
                  <c:v>16638</c:v>
                </c:pt>
                <c:pt idx="3">
                  <c:v>3424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800-4B3F-AFB5-EE2389B152AC}"/>
            </c:ext>
          </c:extLst>
        </c:ser>
        <c:ser>
          <c:idx val="8"/>
          <c:order val="8"/>
          <c:tx>
            <c:strRef>
              <c:f>'Someri inreg. REGIUNI'!$K$4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REGIUNI'!$K$25:$K$28</c:f>
              <c:numCache>
                <c:formatCode>0</c:formatCode>
                <c:ptCount val="4"/>
                <c:pt idx="0">
                  <c:v>79267</c:v>
                </c:pt>
                <c:pt idx="1">
                  <c:v>63408</c:v>
                </c:pt>
                <c:pt idx="2">
                  <c:v>13359</c:v>
                </c:pt>
                <c:pt idx="3">
                  <c:v>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800-4B3F-AFB5-EE2389B152AC}"/>
            </c:ext>
          </c:extLst>
        </c:ser>
        <c:ser>
          <c:idx val="9"/>
          <c:order val="9"/>
          <c:tx>
            <c:strRef>
              <c:f>'Someri inreg. REGIUNI'!$L$4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REGIUNI'!$L$25:$L$28</c:f>
              <c:numCache>
                <c:formatCode>0</c:formatCode>
                <c:ptCount val="4"/>
                <c:pt idx="0">
                  <c:v>74177</c:v>
                </c:pt>
                <c:pt idx="1">
                  <c:v>62890</c:v>
                </c:pt>
                <c:pt idx="2">
                  <c:v>9677</c:v>
                </c:pt>
                <c:pt idx="3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800-4B3F-AFB5-EE2389B152AC}"/>
            </c:ext>
          </c:extLst>
        </c:ser>
        <c:ser>
          <c:idx val="10"/>
          <c:order val="10"/>
          <c:tx>
            <c:strRef>
              <c:f>'Someri inreg. REGIUNI'!$M$4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REGIUNI'!$M$25:$M$28</c:f>
              <c:numCache>
                <c:formatCode>0</c:formatCode>
                <c:ptCount val="4"/>
                <c:pt idx="0">
                  <c:v>58025</c:v>
                </c:pt>
                <c:pt idx="1">
                  <c:v>48501</c:v>
                </c:pt>
                <c:pt idx="2">
                  <c:v>8043</c:v>
                </c:pt>
                <c:pt idx="3">
                  <c:v>1481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AD-49E3-8389-6B4639F1A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038592"/>
        <c:axId val="85040128"/>
      </c:barChart>
      <c:catAx>
        <c:axId val="8503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5040128"/>
        <c:crosses val="autoZero"/>
        <c:auto val="1"/>
        <c:lblAlgn val="ctr"/>
        <c:lblOffset val="100"/>
        <c:noMultiLvlLbl val="0"/>
      </c:catAx>
      <c:valAx>
        <c:axId val="850401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50385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Evoluţia numărului de şomeri înregistraţi pe nivele de educaţie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 </a:t>
            </a:r>
            <a:r>
              <a:rPr lang="en-US" sz="1000">
                <a:latin typeface="Arial Narrow" panose="020B0606020202030204" pitchFamily="34" charset="0"/>
              </a:rPr>
              <a:t>Sud - Vest Oltenia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REGIUNI'!$C$4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REGIUNI'!$C$29:$C$32</c:f>
              <c:numCache>
                <c:formatCode>General</c:formatCode>
                <c:ptCount val="4"/>
                <c:pt idx="0">
                  <c:v>47307</c:v>
                </c:pt>
                <c:pt idx="1">
                  <c:v>34903</c:v>
                </c:pt>
                <c:pt idx="2">
                  <c:v>9995</c:v>
                </c:pt>
                <c:pt idx="3">
                  <c:v>2409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53-4621-8943-6B52D9A6B29A}"/>
            </c:ext>
          </c:extLst>
        </c:ser>
        <c:ser>
          <c:idx val="1"/>
          <c:order val="1"/>
          <c:tx>
            <c:strRef>
              <c:f>'Someri inreg. REGIUNI'!$D$4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REGIUNI'!$D$29:$D$32</c:f>
              <c:numCache>
                <c:formatCode>General</c:formatCode>
                <c:ptCount val="4"/>
                <c:pt idx="0">
                  <c:v>64540</c:v>
                </c:pt>
                <c:pt idx="1">
                  <c:v>48124</c:v>
                </c:pt>
                <c:pt idx="2">
                  <c:v>13252</c:v>
                </c:pt>
                <c:pt idx="3">
                  <c:v>3164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53-4621-8943-6B52D9A6B29A}"/>
            </c:ext>
          </c:extLst>
        </c:ser>
        <c:ser>
          <c:idx val="2"/>
          <c:order val="2"/>
          <c:tx>
            <c:strRef>
              <c:f>'Someri inreg. REGIUNI'!$E$4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REGIUNI'!$E$29:$E$32</c:f>
              <c:numCache>
                <c:formatCode>General</c:formatCode>
                <c:ptCount val="4"/>
                <c:pt idx="0">
                  <c:v>97523</c:v>
                </c:pt>
                <c:pt idx="1">
                  <c:v>66635</c:v>
                </c:pt>
                <c:pt idx="2">
                  <c:v>24176</c:v>
                </c:pt>
                <c:pt idx="3">
                  <c:v>6712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53-4621-8943-6B52D9A6B29A}"/>
            </c:ext>
          </c:extLst>
        </c:ser>
        <c:ser>
          <c:idx val="3"/>
          <c:order val="3"/>
          <c:tx>
            <c:strRef>
              <c:f>'Someri inreg. REGIUNI'!$F$4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REGIUNI'!$F$29:$F$32</c:f>
              <c:numCache>
                <c:formatCode>General</c:formatCode>
                <c:ptCount val="4"/>
                <c:pt idx="0">
                  <c:v>84595</c:v>
                </c:pt>
                <c:pt idx="1">
                  <c:v>57437</c:v>
                </c:pt>
                <c:pt idx="2">
                  <c:v>20211</c:v>
                </c:pt>
                <c:pt idx="3">
                  <c:v>6947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53-4621-8943-6B52D9A6B29A}"/>
            </c:ext>
          </c:extLst>
        </c:ser>
        <c:ser>
          <c:idx val="4"/>
          <c:order val="4"/>
          <c:tx>
            <c:strRef>
              <c:f>'Someri inreg. REGIUNI'!$G$4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REGIUNI'!$G$29:$G$32</c:f>
              <c:numCache>
                <c:formatCode>General</c:formatCode>
                <c:ptCount val="4"/>
                <c:pt idx="0">
                  <c:v>69252</c:v>
                </c:pt>
                <c:pt idx="1">
                  <c:v>47162</c:v>
                </c:pt>
                <c:pt idx="2">
                  <c:v>16770</c:v>
                </c:pt>
                <c:pt idx="3">
                  <c:v>5320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A53-4621-8943-6B52D9A6B29A}"/>
            </c:ext>
          </c:extLst>
        </c:ser>
        <c:ser>
          <c:idx val="5"/>
          <c:order val="5"/>
          <c:tx>
            <c:strRef>
              <c:f>'Someri inreg. REGIUNI'!$H$4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REGIUNI'!$H$29:$H$32</c:f>
              <c:numCache>
                <c:formatCode>General</c:formatCode>
                <c:ptCount val="4"/>
                <c:pt idx="0">
                  <c:v>75565</c:v>
                </c:pt>
                <c:pt idx="1">
                  <c:v>52402</c:v>
                </c:pt>
                <c:pt idx="2">
                  <c:v>17965</c:v>
                </c:pt>
                <c:pt idx="3">
                  <c:v>5198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A53-4621-8943-6B52D9A6B29A}"/>
            </c:ext>
          </c:extLst>
        </c:ser>
        <c:ser>
          <c:idx val="6"/>
          <c:order val="6"/>
          <c:tx>
            <c:strRef>
              <c:f>'Someri inreg. REGIUNI'!$I$4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REGIUNI'!$I$29:$I$32</c:f>
              <c:numCache>
                <c:formatCode>General</c:formatCode>
                <c:ptCount val="4"/>
                <c:pt idx="0">
                  <c:v>79142</c:v>
                </c:pt>
                <c:pt idx="1">
                  <c:v>54170</c:v>
                </c:pt>
                <c:pt idx="2">
                  <c:v>19777</c:v>
                </c:pt>
                <c:pt idx="3">
                  <c:v>5195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A53-4621-8943-6B52D9A6B29A}"/>
            </c:ext>
          </c:extLst>
        </c:ser>
        <c:ser>
          <c:idx val="7"/>
          <c:order val="7"/>
          <c:tx>
            <c:strRef>
              <c:f>'Someri inreg. REGIUNI'!$J$4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REGIUNI'!$J$29:$J$32</c:f>
              <c:numCache>
                <c:formatCode>0</c:formatCode>
                <c:ptCount val="4"/>
                <c:pt idx="0">
                  <c:v>72839</c:v>
                </c:pt>
                <c:pt idx="1">
                  <c:v>55457</c:v>
                </c:pt>
                <c:pt idx="2">
                  <c:v>13515</c:v>
                </c:pt>
                <c:pt idx="3">
                  <c:v>3867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A53-4621-8943-6B52D9A6B29A}"/>
            </c:ext>
          </c:extLst>
        </c:ser>
        <c:ser>
          <c:idx val="8"/>
          <c:order val="8"/>
          <c:tx>
            <c:strRef>
              <c:f>'Someri inreg. REGIUNI'!$K$4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REGIUNI'!$K$29:$K$32</c:f>
              <c:numCache>
                <c:formatCode>0</c:formatCode>
                <c:ptCount val="4"/>
                <c:pt idx="0">
                  <c:v>70352</c:v>
                </c:pt>
                <c:pt idx="1">
                  <c:v>53015</c:v>
                </c:pt>
                <c:pt idx="2">
                  <c:v>14493</c:v>
                </c:pt>
                <c:pt idx="3">
                  <c:v>2844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A53-4621-8943-6B52D9A6B29A}"/>
            </c:ext>
          </c:extLst>
        </c:ser>
        <c:ser>
          <c:idx val="9"/>
          <c:order val="9"/>
          <c:tx>
            <c:strRef>
              <c:f>'Someri inreg. REGIUNI'!$L$4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REGIUNI'!$L$29:$L$32</c:f>
              <c:numCache>
                <c:formatCode>0</c:formatCode>
                <c:ptCount val="4"/>
                <c:pt idx="0">
                  <c:v>69048</c:v>
                </c:pt>
                <c:pt idx="1">
                  <c:v>55060</c:v>
                </c:pt>
                <c:pt idx="2">
                  <c:v>11605</c:v>
                </c:pt>
                <c:pt idx="3">
                  <c:v>2383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A53-4621-8943-6B52D9A6B29A}"/>
            </c:ext>
          </c:extLst>
        </c:ser>
        <c:ser>
          <c:idx val="10"/>
          <c:order val="10"/>
          <c:tx>
            <c:strRef>
              <c:f>'Someri inreg. REGIUNI'!$M$4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REGIUNI'!$M$29:$M$32</c:f>
              <c:numCache>
                <c:formatCode>0</c:formatCode>
                <c:ptCount val="4"/>
                <c:pt idx="0">
                  <c:v>60405</c:v>
                </c:pt>
                <c:pt idx="1">
                  <c:v>48049</c:v>
                </c:pt>
                <c:pt idx="2">
                  <c:v>10649</c:v>
                </c:pt>
                <c:pt idx="3">
                  <c:v>1707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DB-413E-B6AA-D09A1E671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108992"/>
        <c:axId val="85143552"/>
      </c:barChart>
      <c:catAx>
        <c:axId val="8510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5143552"/>
        <c:crosses val="autoZero"/>
        <c:auto val="1"/>
        <c:lblAlgn val="ctr"/>
        <c:lblOffset val="100"/>
        <c:noMultiLvlLbl val="0"/>
      </c:catAx>
      <c:valAx>
        <c:axId val="851435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51089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Evoluţia numărului de şomeri înregistraţi pe nivele de educaţie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 </a:t>
            </a:r>
            <a:r>
              <a:rPr lang="en-US" sz="1000">
                <a:latin typeface="Arial Narrow" panose="020B0606020202030204" pitchFamily="34" charset="0"/>
              </a:rPr>
              <a:t>Vest 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REGIUNI'!$C$4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REGIUNI'!$C$33:$C$36</c:f>
              <c:numCache>
                <c:formatCode>General</c:formatCode>
                <c:ptCount val="4"/>
                <c:pt idx="0">
                  <c:v>29470</c:v>
                </c:pt>
                <c:pt idx="1">
                  <c:v>21564</c:v>
                </c:pt>
                <c:pt idx="2">
                  <c:v>5967</c:v>
                </c:pt>
                <c:pt idx="3">
                  <c:v>1939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4-474C-B835-3A9D52F5FA39}"/>
            </c:ext>
          </c:extLst>
        </c:ser>
        <c:ser>
          <c:idx val="1"/>
          <c:order val="1"/>
          <c:tx>
            <c:strRef>
              <c:f>'Someri inreg. REGIUNI'!$D$4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REGIUNI'!$D$33:$D$36</c:f>
              <c:numCache>
                <c:formatCode>General</c:formatCode>
                <c:ptCount val="4"/>
                <c:pt idx="0">
                  <c:v>33641</c:v>
                </c:pt>
                <c:pt idx="1">
                  <c:v>24004</c:v>
                </c:pt>
                <c:pt idx="2">
                  <c:v>7138</c:v>
                </c:pt>
                <c:pt idx="3">
                  <c:v>2499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4-474C-B835-3A9D52F5FA39}"/>
            </c:ext>
          </c:extLst>
        </c:ser>
        <c:ser>
          <c:idx val="2"/>
          <c:order val="2"/>
          <c:tx>
            <c:strRef>
              <c:f>'Someri inreg. REGIUNI'!$E$4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REGIUNI'!$E$33:$E$36</c:f>
              <c:numCache>
                <c:formatCode>General</c:formatCode>
                <c:ptCount val="4"/>
                <c:pt idx="0">
                  <c:v>64850</c:v>
                </c:pt>
                <c:pt idx="1">
                  <c:v>42069</c:v>
                </c:pt>
                <c:pt idx="2">
                  <c:v>16732</c:v>
                </c:pt>
                <c:pt idx="3">
                  <c:v>6049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B4-474C-B835-3A9D52F5FA39}"/>
            </c:ext>
          </c:extLst>
        </c:ser>
        <c:ser>
          <c:idx val="3"/>
          <c:order val="3"/>
          <c:tx>
            <c:strRef>
              <c:f>'Someri inreg. REGIUNI'!$F$4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REGIUNI'!$F$33:$F$36</c:f>
              <c:numCache>
                <c:formatCode>General</c:formatCode>
                <c:ptCount val="4"/>
                <c:pt idx="0">
                  <c:v>51177</c:v>
                </c:pt>
                <c:pt idx="1">
                  <c:v>32414</c:v>
                </c:pt>
                <c:pt idx="2">
                  <c:v>12893</c:v>
                </c:pt>
                <c:pt idx="3">
                  <c:v>5870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B4-474C-B835-3A9D52F5FA39}"/>
            </c:ext>
          </c:extLst>
        </c:ser>
        <c:ser>
          <c:idx val="4"/>
          <c:order val="4"/>
          <c:tx>
            <c:strRef>
              <c:f>'Someri inreg. REGIUNI'!$G$4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REGIUNI'!$G$33:$G$36</c:f>
              <c:numCache>
                <c:formatCode>General</c:formatCode>
                <c:ptCount val="4"/>
                <c:pt idx="0">
                  <c:v>31415</c:v>
                </c:pt>
                <c:pt idx="1">
                  <c:v>18538</c:v>
                </c:pt>
                <c:pt idx="2">
                  <c:v>8854</c:v>
                </c:pt>
                <c:pt idx="3">
                  <c:v>4023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B4-474C-B835-3A9D52F5FA39}"/>
            </c:ext>
          </c:extLst>
        </c:ser>
        <c:ser>
          <c:idx val="5"/>
          <c:order val="5"/>
          <c:tx>
            <c:strRef>
              <c:f>'Someri inreg. REGIUNI'!$H$4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REGIUNI'!$H$33:$H$36</c:f>
              <c:numCache>
                <c:formatCode>General</c:formatCode>
                <c:ptCount val="4"/>
                <c:pt idx="0">
                  <c:v>34120</c:v>
                </c:pt>
                <c:pt idx="1">
                  <c:v>20780</c:v>
                </c:pt>
                <c:pt idx="2">
                  <c:v>9623</c:v>
                </c:pt>
                <c:pt idx="3">
                  <c:v>3717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B4-474C-B835-3A9D52F5FA39}"/>
            </c:ext>
          </c:extLst>
        </c:ser>
        <c:ser>
          <c:idx val="6"/>
          <c:order val="6"/>
          <c:tx>
            <c:strRef>
              <c:f>'Someri inreg. REGIUNI'!$I$4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REGIUNI'!$I$33:$I$36</c:f>
              <c:numCache>
                <c:formatCode>General</c:formatCode>
                <c:ptCount val="4"/>
                <c:pt idx="0">
                  <c:v>34567</c:v>
                </c:pt>
                <c:pt idx="1">
                  <c:v>20952</c:v>
                </c:pt>
                <c:pt idx="2">
                  <c:v>9826</c:v>
                </c:pt>
                <c:pt idx="3">
                  <c:v>3789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B4-474C-B835-3A9D52F5FA39}"/>
            </c:ext>
          </c:extLst>
        </c:ser>
        <c:ser>
          <c:idx val="7"/>
          <c:order val="7"/>
          <c:tx>
            <c:strRef>
              <c:f>'Someri inreg. REGIUNI'!$J$4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REGIUNI'!$J$33:$J$36</c:f>
              <c:numCache>
                <c:formatCode>0</c:formatCode>
                <c:ptCount val="4"/>
                <c:pt idx="0">
                  <c:v>29248</c:v>
                </c:pt>
                <c:pt idx="1">
                  <c:v>18754</c:v>
                </c:pt>
                <c:pt idx="2">
                  <c:v>7570</c:v>
                </c:pt>
                <c:pt idx="3">
                  <c:v>2924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B4-474C-B835-3A9D52F5FA39}"/>
            </c:ext>
          </c:extLst>
        </c:ser>
        <c:ser>
          <c:idx val="8"/>
          <c:order val="8"/>
          <c:tx>
            <c:strRef>
              <c:f>'Someri inreg. REGIUNI'!$K$4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REGIUNI'!$K$33:$K$36</c:f>
              <c:numCache>
                <c:formatCode>0</c:formatCode>
                <c:ptCount val="4"/>
                <c:pt idx="0">
                  <c:v>25642</c:v>
                </c:pt>
                <c:pt idx="1">
                  <c:v>16431</c:v>
                </c:pt>
                <c:pt idx="2">
                  <c:v>6780</c:v>
                </c:pt>
                <c:pt idx="3">
                  <c:v>2431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DB4-474C-B835-3A9D52F5FA39}"/>
            </c:ext>
          </c:extLst>
        </c:ser>
        <c:ser>
          <c:idx val="9"/>
          <c:order val="9"/>
          <c:tx>
            <c:strRef>
              <c:f>'Someri inreg. REGIUNI'!$L$4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REGIUNI'!$L$33:$L$36</c:f>
              <c:numCache>
                <c:formatCode>0</c:formatCode>
                <c:ptCount val="4"/>
                <c:pt idx="0">
                  <c:v>22083</c:v>
                </c:pt>
                <c:pt idx="1">
                  <c:v>12601</c:v>
                </c:pt>
                <c:pt idx="2">
                  <c:v>8148</c:v>
                </c:pt>
                <c:pt idx="3">
                  <c:v>1334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B4-474C-B835-3A9D52F5FA39}"/>
            </c:ext>
          </c:extLst>
        </c:ser>
        <c:ser>
          <c:idx val="10"/>
          <c:order val="10"/>
          <c:tx>
            <c:strRef>
              <c:f>'Someri inreg. REGIUNI'!$M$4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REGIUNI'!$M$33:$M$36</c:f>
              <c:numCache>
                <c:formatCode>0</c:formatCode>
                <c:ptCount val="4"/>
                <c:pt idx="0">
                  <c:v>18644</c:v>
                </c:pt>
                <c:pt idx="1">
                  <c:v>12412</c:v>
                </c:pt>
                <c:pt idx="2">
                  <c:v>4559</c:v>
                </c:pt>
                <c:pt idx="3">
                  <c:v>1673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7-7AB4-455B-B829-5125780F5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333888"/>
        <c:axId val="87782144"/>
      </c:barChart>
      <c:catAx>
        <c:axId val="8733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7782144"/>
        <c:crosses val="autoZero"/>
        <c:auto val="1"/>
        <c:lblAlgn val="ctr"/>
        <c:lblOffset val="100"/>
        <c:noMultiLvlLbl val="0"/>
      </c:catAx>
      <c:valAx>
        <c:axId val="877821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73338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Evoluţia numărului de şomeri înregistraţi pe nivele de educaţie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en-US" sz="1000">
                <a:latin typeface="Arial Narrow" panose="020B0606020202030204" pitchFamily="34" charset="0"/>
              </a:rPr>
              <a:t>Rom</a:t>
            </a:r>
            <a:r>
              <a:rPr lang="ro-RO" sz="1000">
                <a:latin typeface="Arial Narrow" panose="020B0606020202030204" pitchFamily="34" charset="0"/>
              </a:rPr>
              <a:t>ânia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REGIUNI'!$C$4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REGIUNI'!$C$37:$C$40</c:f>
              <c:numCache>
                <c:formatCode>General</c:formatCode>
                <c:ptCount val="4"/>
                <c:pt idx="0">
                  <c:v>367838</c:v>
                </c:pt>
                <c:pt idx="1">
                  <c:v>290340</c:v>
                </c:pt>
                <c:pt idx="2">
                  <c:v>61713</c:v>
                </c:pt>
                <c:pt idx="3">
                  <c:v>15785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98-4DCA-A4F7-430AA0DA1EF2}"/>
            </c:ext>
          </c:extLst>
        </c:ser>
        <c:ser>
          <c:idx val="1"/>
          <c:order val="1"/>
          <c:tx>
            <c:strRef>
              <c:f>'Someri inreg. REGIUNI'!$D$4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REGIUNI'!$D$37:$D$40</c:f>
              <c:numCache>
                <c:formatCode>General</c:formatCode>
                <c:ptCount val="4"/>
                <c:pt idx="0">
                  <c:v>403441</c:v>
                </c:pt>
                <c:pt idx="1">
                  <c:v>311904</c:v>
                </c:pt>
                <c:pt idx="2">
                  <c:v>70819</c:v>
                </c:pt>
                <c:pt idx="3">
                  <c:v>20718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98-4DCA-A4F7-430AA0DA1EF2}"/>
            </c:ext>
          </c:extLst>
        </c:ser>
        <c:ser>
          <c:idx val="2"/>
          <c:order val="2"/>
          <c:tx>
            <c:strRef>
              <c:f>'Someri inreg. REGIUNI'!$E$4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REGIUNI'!$E$37:$E$40</c:f>
              <c:numCache>
                <c:formatCode>General</c:formatCode>
                <c:ptCount val="4"/>
                <c:pt idx="0">
                  <c:v>709383</c:v>
                </c:pt>
                <c:pt idx="1">
                  <c:v>502995</c:v>
                </c:pt>
                <c:pt idx="2">
                  <c:v>156352</c:v>
                </c:pt>
                <c:pt idx="3">
                  <c:v>50036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98-4DCA-A4F7-430AA0DA1EF2}"/>
            </c:ext>
          </c:extLst>
        </c:ser>
        <c:ser>
          <c:idx val="3"/>
          <c:order val="3"/>
          <c:tx>
            <c:strRef>
              <c:f>'Someri inreg. REGIUNI'!$F$4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REGIUNI'!$F$37:$F$40</c:f>
              <c:numCache>
                <c:formatCode>General</c:formatCode>
                <c:ptCount val="4"/>
                <c:pt idx="0">
                  <c:v>626960</c:v>
                </c:pt>
                <c:pt idx="1">
                  <c:v>441603</c:v>
                </c:pt>
                <c:pt idx="2">
                  <c:v>135588</c:v>
                </c:pt>
                <c:pt idx="3">
                  <c:v>49769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98-4DCA-A4F7-430AA0DA1EF2}"/>
            </c:ext>
          </c:extLst>
        </c:ser>
        <c:ser>
          <c:idx val="4"/>
          <c:order val="4"/>
          <c:tx>
            <c:strRef>
              <c:f>'Someri inreg. REGIUNI'!$G$4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REGIUNI'!$G$37:$G$40</c:f>
              <c:numCache>
                <c:formatCode>General</c:formatCode>
                <c:ptCount val="4"/>
                <c:pt idx="0">
                  <c:v>461013</c:v>
                </c:pt>
                <c:pt idx="1">
                  <c:v>321265</c:v>
                </c:pt>
                <c:pt idx="2">
                  <c:v>101028</c:v>
                </c:pt>
                <c:pt idx="3">
                  <c:v>38720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98-4DCA-A4F7-430AA0DA1EF2}"/>
            </c:ext>
          </c:extLst>
        </c:ser>
        <c:ser>
          <c:idx val="5"/>
          <c:order val="5"/>
          <c:tx>
            <c:strRef>
              <c:f>'Someri inreg. REGIUNI'!$H$4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REGIUNI'!$H$37:$H$40</c:f>
              <c:numCache>
                <c:formatCode>General</c:formatCode>
                <c:ptCount val="4"/>
                <c:pt idx="0">
                  <c:v>493775</c:v>
                </c:pt>
                <c:pt idx="1">
                  <c:v>346431</c:v>
                </c:pt>
                <c:pt idx="2">
                  <c:v>110147</c:v>
                </c:pt>
                <c:pt idx="3">
                  <c:v>37197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698-4DCA-A4F7-430AA0DA1EF2}"/>
            </c:ext>
          </c:extLst>
        </c:ser>
        <c:ser>
          <c:idx val="6"/>
          <c:order val="6"/>
          <c:tx>
            <c:strRef>
              <c:f>'Someri inreg. REGIUNI'!$I$4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REGIUNI'!$I$37:$I$40</c:f>
              <c:numCache>
                <c:formatCode>General</c:formatCode>
                <c:ptCount val="4"/>
                <c:pt idx="0">
                  <c:v>512333</c:v>
                </c:pt>
                <c:pt idx="1">
                  <c:v>356013</c:v>
                </c:pt>
                <c:pt idx="2">
                  <c:v>119813</c:v>
                </c:pt>
                <c:pt idx="3">
                  <c:v>36507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698-4DCA-A4F7-430AA0DA1EF2}"/>
            </c:ext>
          </c:extLst>
        </c:ser>
        <c:ser>
          <c:idx val="7"/>
          <c:order val="7"/>
          <c:tx>
            <c:strRef>
              <c:f>'Someri inreg. REGIUNI'!$J$4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REGIUNI'!$J$37:$J$40</c:f>
              <c:numCache>
                <c:formatCode>0</c:formatCode>
                <c:ptCount val="4"/>
                <c:pt idx="0">
                  <c:v>478338</c:v>
                </c:pt>
                <c:pt idx="1">
                  <c:v>357372</c:v>
                </c:pt>
                <c:pt idx="2">
                  <c:v>92050</c:v>
                </c:pt>
                <c:pt idx="3">
                  <c:v>28916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698-4DCA-A4F7-430AA0DA1EF2}"/>
            </c:ext>
          </c:extLst>
        </c:ser>
        <c:ser>
          <c:idx val="8"/>
          <c:order val="8"/>
          <c:tx>
            <c:strRef>
              <c:f>'Someri inreg. REGIUNI'!$K$4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REGIUNI'!$K$37:$K$40</c:f>
              <c:numCache>
                <c:formatCode>0</c:formatCode>
                <c:ptCount val="4"/>
                <c:pt idx="0">
                  <c:v>436242</c:v>
                </c:pt>
                <c:pt idx="1">
                  <c:v>335542</c:v>
                </c:pt>
                <c:pt idx="2">
                  <c:v>78641</c:v>
                </c:pt>
                <c:pt idx="3">
                  <c:v>22059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698-4DCA-A4F7-430AA0DA1EF2}"/>
            </c:ext>
          </c:extLst>
        </c:ser>
        <c:ser>
          <c:idx val="9"/>
          <c:order val="9"/>
          <c:tx>
            <c:strRef>
              <c:f>'Someri inreg. REGIUNI'!$L$4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REGIUNI'!$L$37:$L$40</c:f>
              <c:numCache>
                <c:formatCode>0</c:formatCode>
                <c:ptCount val="4"/>
                <c:pt idx="0">
                  <c:v>418237</c:v>
                </c:pt>
                <c:pt idx="1">
                  <c:v>333069</c:v>
                </c:pt>
                <c:pt idx="2">
                  <c:v>67884</c:v>
                </c:pt>
                <c:pt idx="3">
                  <c:v>17284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698-4DCA-A4F7-430AA0DA1EF2}"/>
            </c:ext>
          </c:extLst>
        </c:ser>
        <c:ser>
          <c:idx val="10"/>
          <c:order val="10"/>
          <c:tx>
            <c:strRef>
              <c:f>'Someri inreg. REGIUNI'!$B$4</c:f>
              <c:strCache>
                <c:ptCount val="1"/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REGIUNI'!$B$37:$B$40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94-46CD-902F-DCAB30F10632}"/>
            </c:ext>
          </c:extLst>
        </c:ser>
        <c:ser>
          <c:idx val="11"/>
          <c:order val="11"/>
          <c:tx>
            <c:strRef>
              <c:f>'Someri inreg. REGIUNI'!$C$4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REGIUNI'!$C$37:$C$40</c:f>
              <c:numCache>
                <c:formatCode>General</c:formatCode>
                <c:ptCount val="4"/>
                <c:pt idx="0">
                  <c:v>367838</c:v>
                </c:pt>
                <c:pt idx="1">
                  <c:v>290340</c:v>
                </c:pt>
                <c:pt idx="2">
                  <c:v>61713</c:v>
                </c:pt>
                <c:pt idx="3">
                  <c:v>15785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94-46CD-902F-DCAB30F10632}"/>
            </c:ext>
          </c:extLst>
        </c:ser>
        <c:ser>
          <c:idx val="12"/>
          <c:order val="12"/>
          <c:tx>
            <c:strRef>
              <c:f>'Someri inreg. REGIUNI'!$D$4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REGIUNI'!$D$37:$D$40</c:f>
              <c:numCache>
                <c:formatCode>General</c:formatCode>
                <c:ptCount val="4"/>
                <c:pt idx="0">
                  <c:v>403441</c:v>
                </c:pt>
                <c:pt idx="1">
                  <c:v>311904</c:v>
                </c:pt>
                <c:pt idx="2">
                  <c:v>70819</c:v>
                </c:pt>
                <c:pt idx="3">
                  <c:v>20718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94-46CD-902F-DCAB30F10632}"/>
            </c:ext>
          </c:extLst>
        </c:ser>
        <c:ser>
          <c:idx val="13"/>
          <c:order val="13"/>
          <c:tx>
            <c:strRef>
              <c:f>'Someri inreg. REGIUNI'!$E$4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REGIUNI'!$E$37:$E$40</c:f>
              <c:numCache>
                <c:formatCode>General</c:formatCode>
                <c:ptCount val="4"/>
                <c:pt idx="0">
                  <c:v>709383</c:v>
                </c:pt>
                <c:pt idx="1">
                  <c:v>502995</c:v>
                </c:pt>
                <c:pt idx="2">
                  <c:v>156352</c:v>
                </c:pt>
                <c:pt idx="3">
                  <c:v>50036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94-46CD-902F-DCAB30F10632}"/>
            </c:ext>
          </c:extLst>
        </c:ser>
        <c:ser>
          <c:idx val="14"/>
          <c:order val="14"/>
          <c:tx>
            <c:strRef>
              <c:f>'Someri inreg. REGIUNI'!$F$4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REGIUNI'!$F$37:$F$40</c:f>
              <c:numCache>
                <c:formatCode>General</c:formatCode>
                <c:ptCount val="4"/>
                <c:pt idx="0">
                  <c:v>626960</c:v>
                </c:pt>
                <c:pt idx="1">
                  <c:v>441603</c:v>
                </c:pt>
                <c:pt idx="2">
                  <c:v>135588</c:v>
                </c:pt>
                <c:pt idx="3">
                  <c:v>49769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94-46CD-902F-DCAB30F10632}"/>
            </c:ext>
          </c:extLst>
        </c:ser>
        <c:ser>
          <c:idx val="15"/>
          <c:order val="15"/>
          <c:tx>
            <c:strRef>
              <c:f>'Someri inreg. REGIUNI'!$G$4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REGIUNI'!$G$37:$G$40</c:f>
              <c:numCache>
                <c:formatCode>General</c:formatCode>
                <c:ptCount val="4"/>
                <c:pt idx="0">
                  <c:v>461013</c:v>
                </c:pt>
                <c:pt idx="1">
                  <c:v>321265</c:v>
                </c:pt>
                <c:pt idx="2">
                  <c:v>101028</c:v>
                </c:pt>
                <c:pt idx="3">
                  <c:v>38720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A94-46CD-902F-DCAB30F10632}"/>
            </c:ext>
          </c:extLst>
        </c:ser>
        <c:ser>
          <c:idx val="16"/>
          <c:order val="16"/>
          <c:tx>
            <c:strRef>
              <c:f>'Someri inreg. REGIUNI'!$H$4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REGIUNI'!$H$37:$H$40</c:f>
              <c:numCache>
                <c:formatCode>General</c:formatCode>
                <c:ptCount val="4"/>
                <c:pt idx="0">
                  <c:v>493775</c:v>
                </c:pt>
                <c:pt idx="1">
                  <c:v>346431</c:v>
                </c:pt>
                <c:pt idx="2">
                  <c:v>110147</c:v>
                </c:pt>
                <c:pt idx="3">
                  <c:v>37197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A94-46CD-902F-DCAB30F10632}"/>
            </c:ext>
          </c:extLst>
        </c:ser>
        <c:ser>
          <c:idx val="17"/>
          <c:order val="17"/>
          <c:tx>
            <c:strRef>
              <c:f>'Someri inreg. REGIUNI'!$I$4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REGIUNI'!$I$37:$I$40</c:f>
              <c:numCache>
                <c:formatCode>General</c:formatCode>
                <c:ptCount val="4"/>
                <c:pt idx="0">
                  <c:v>512333</c:v>
                </c:pt>
                <c:pt idx="1">
                  <c:v>356013</c:v>
                </c:pt>
                <c:pt idx="2">
                  <c:v>119813</c:v>
                </c:pt>
                <c:pt idx="3">
                  <c:v>36507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A94-46CD-902F-DCAB30F10632}"/>
            </c:ext>
          </c:extLst>
        </c:ser>
        <c:ser>
          <c:idx val="18"/>
          <c:order val="18"/>
          <c:tx>
            <c:strRef>
              <c:f>'Someri inreg. REGIUNI'!$J$4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REGIUNI'!$J$37:$J$40</c:f>
              <c:numCache>
                <c:formatCode>0</c:formatCode>
                <c:ptCount val="4"/>
                <c:pt idx="0">
                  <c:v>478338</c:v>
                </c:pt>
                <c:pt idx="1">
                  <c:v>357372</c:v>
                </c:pt>
                <c:pt idx="2">
                  <c:v>92050</c:v>
                </c:pt>
                <c:pt idx="3">
                  <c:v>28916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A94-46CD-902F-DCAB30F10632}"/>
            </c:ext>
          </c:extLst>
        </c:ser>
        <c:ser>
          <c:idx val="19"/>
          <c:order val="19"/>
          <c:tx>
            <c:strRef>
              <c:f>'Someri inreg. REGIUNI'!$K$4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REGIUNI'!$K$37:$K$40</c:f>
              <c:numCache>
                <c:formatCode>0</c:formatCode>
                <c:ptCount val="4"/>
                <c:pt idx="0">
                  <c:v>436242</c:v>
                </c:pt>
                <c:pt idx="1">
                  <c:v>335542</c:v>
                </c:pt>
                <c:pt idx="2">
                  <c:v>78641</c:v>
                </c:pt>
                <c:pt idx="3">
                  <c:v>22059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A94-46CD-902F-DCAB30F10632}"/>
            </c:ext>
          </c:extLst>
        </c:ser>
        <c:ser>
          <c:idx val="20"/>
          <c:order val="20"/>
          <c:tx>
            <c:strRef>
              <c:f>'Someri inreg. REGIUNI'!$L$4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REGIUNI'!$L$37:$L$40</c:f>
              <c:numCache>
                <c:formatCode>0</c:formatCode>
                <c:ptCount val="4"/>
                <c:pt idx="0">
                  <c:v>418237</c:v>
                </c:pt>
                <c:pt idx="1">
                  <c:v>333069</c:v>
                </c:pt>
                <c:pt idx="2">
                  <c:v>67884</c:v>
                </c:pt>
                <c:pt idx="3">
                  <c:v>17284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A94-46CD-902F-DCAB30F10632}"/>
            </c:ext>
          </c:extLst>
        </c:ser>
        <c:ser>
          <c:idx val="21"/>
          <c:order val="21"/>
          <c:tx>
            <c:strRef>
              <c:f>'Someri inreg. REGIUNI'!$M$4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REGIUNI'!$M$37:$M$40</c:f>
              <c:numCache>
                <c:formatCode>0</c:formatCode>
                <c:ptCount val="4"/>
                <c:pt idx="0">
                  <c:v>351105</c:v>
                </c:pt>
                <c:pt idx="1">
                  <c:v>279743</c:v>
                </c:pt>
                <c:pt idx="2">
                  <c:v>54875</c:v>
                </c:pt>
                <c:pt idx="3">
                  <c:v>16487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A94-46CD-902F-DCAB30F10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367104"/>
        <c:axId val="88368640"/>
      </c:barChart>
      <c:catAx>
        <c:axId val="8836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8368640"/>
        <c:crosses val="autoZero"/>
        <c:auto val="1"/>
        <c:lblAlgn val="ctr"/>
        <c:lblOffset val="100"/>
        <c:noMultiLvlLbl val="0"/>
      </c:catAx>
      <c:valAx>
        <c:axId val="883686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83671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 numărului de şomeri înregistraţi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REGIUNI'!$C$45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REGIUNI'!$C$46:$C$53</c:f>
              <c:numCache>
                <c:formatCode>0</c:formatCode>
                <c:ptCount val="8"/>
                <c:pt idx="0">
                  <c:v>20416</c:v>
                </c:pt>
                <c:pt idx="1">
                  <c:v>53425</c:v>
                </c:pt>
                <c:pt idx="2">
                  <c:v>67317</c:v>
                </c:pt>
                <c:pt idx="3">
                  <c:v>35901</c:v>
                </c:pt>
                <c:pt idx="4">
                  <c:v>48485</c:v>
                </c:pt>
                <c:pt idx="5">
                  <c:v>65517</c:v>
                </c:pt>
                <c:pt idx="6">
                  <c:v>47307</c:v>
                </c:pt>
                <c:pt idx="7">
                  <c:v>29470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4E-44F4-B54C-FE3324C0D3BC}"/>
            </c:ext>
          </c:extLst>
        </c:ser>
        <c:ser>
          <c:idx val="1"/>
          <c:order val="1"/>
          <c:tx>
            <c:strRef>
              <c:f>'Someri inreg. REGIUNI'!$D$45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REGIUNI'!$D$46:$D$53</c:f>
              <c:numCache>
                <c:formatCode>0</c:formatCode>
                <c:ptCount val="8"/>
                <c:pt idx="0">
                  <c:v>20372</c:v>
                </c:pt>
                <c:pt idx="1">
                  <c:v>56949</c:v>
                </c:pt>
                <c:pt idx="2">
                  <c:v>70479</c:v>
                </c:pt>
                <c:pt idx="3">
                  <c:v>40230</c:v>
                </c:pt>
                <c:pt idx="4">
                  <c:v>51712</c:v>
                </c:pt>
                <c:pt idx="5">
                  <c:v>65518</c:v>
                </c:pt>
                <c:pt idx="6">
                  <c:v>64540</c:v>
                </c:pt>
                <c:pt idx="7">
                  <c:v>33641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4E-44F4-B54C-FE3324C0D3BC}"/>
            </c:ext>
          </c:extLst>
        </c:ser>
        <c:ser>
          <c:idx val="2"/>
          <c:order val="2"/>
          <c:tx>
            <c:strRef>
              <c:f>'Someri inreg. REGIUNI'!$E$45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REGIUNI'!$E$46:$E$53</c:f>
              <c:numCache>
                <c:formatCode>0</c:formatCode>
                <c:ptCount val="8"/>
                <c:pt idx="0">
                  <c:v>30055</c:v>
                </c:pt>
                <c:pt idx="1">
                  <c:v>105439</c:v>
                </c:pt>
                <c:pt idx="2">
                  <c:v>114086</c:v>
                </c:pt>
                <c:pt idx="3">
                  <c:v>84109</c:v>
                </c:pt>
                <c:pt idx="4">
                  <c:v>93018</c:v>
                </c:pt>
                <c:pt idx="5">
                  <c:v>120303</c:v>
                </c:pt>
                <c:pt idx="6">
                  <c:v>97523</c:v>
                </c:pt>
                <c:pt idx="7">
                  <c:v>64850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4E-44F4-B54C-FE3324C0D3BC}"/>
            </c:ext>
          </c:extLst>
        </c:ser>
        <c:ser>
          <c:idx val="3"/>
          <c:order val="3"/>
          <c:tx>
            <c:strRef>
              <c:f>'Someri inreg. REGIUNI'!$F$45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REGIUNI'!$F$46:$F$53</c:f>
              <c:numCache>
                <c:formatCode>0</c:formatCode>
                <c:ptCount val="8"/>
                <c:pt idx="0">
                  <c:v>29331</c:v>
                </c:pt>
                <c:pt idx="1">
                  <c:v>87504</c:v>
                </c:pt>
                <c:pt idx="2">
                  <c:v>102272</c:v>
                </c:pt>
                <c:pt idx="3">
                  <c:v>72918</c:v>
                </c:pt>
                <c:pt idx="4">
                  <c:v>88047</c:v>
                </c:pt>
                <c:pt idx="5">
                  <c:v>111116</c:v>
                </c:pt>
                <c:pt idx="6">
                  <c:v>84595</c:v>
                </c:pt>
                <c:pt idx="7">
                  <c:v>51177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4E-44F4-B54C-FE3324C0D3BC}"/>
            </c:ext>
          </c:extLst>
        </c:ser>
        <c:ser>
          <c:idx val="4"/>
          <c:order val="4"/>
          <c:tx>
            <c:strRef>
              <c:f>'Someri inreg. REGIUNI'!$G$45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REGIUNI'!$G$46:$G$53</c:f>
              <c:numCache>
                <c:formatCode>0</c:formatCode>
                <c:ptCount val="8"/>
                <c:pt idx="0">
                  <c:v>24396</c:v>
                </c:pt>
                <c:pt idx="1">
                  <c:v>64959</c:v>
                </c:pt>
                <c:pt idx="2">
                  <c:v>73290</c:v>
                </c:pt>
                <c:pt idx="3">
                  <c:v>53094</c:v>
                </c:pt>
                <c:pt idx="4">
                  <c:v>64419</c:v>
                </c:pt>
                <c:pt idx="5">
                  <c:v>80188</c:v>
                </c:pt>
                <c:pt idx="6">
                  <c:v>69252</c:v>
                </c:pt>
                <c:pt idx="7">
                  <c:v>31415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34E-44F4-B54C-FE3324C0D3BC}"/>
            </c:ext>
          </c:extLst>
        </c:ser>
        <c:ser>
          <c:idx val="5"/>
          <c:order val="5"/>
          <c:tx>
            <c:strRef>
              <c:f>'Someri inreg. REGIUNI'!$H$45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REGIUNI'!$H$46:$H$53</c:f>
              <c:numCache>
                <c:formatCode>0</c:formatCode>
                <c:ptCount val="8"/>
                <c:pt idx="0">
                  <c:v>25069</c:v>
                </c:pt>
                <c:pt idx="1">
                  <c:v>68656</c:v>
                </c:pt>
                <c:pt idx="2">
                  <c:v>78203</c:v>
                </c:pt>
                <c:pt idx="3">
                  <c:v>54710</c:v>
                </c:pt>
                <c:pt idx="4">
                  <c:v>69572</c:v>
                </c:pt>
                <c:pt idx="5">
                  <c:v>87880</c:v>
                </c:pt>
                <c:pt idx="6">
                  <c:v>75565</c:v>
                </c:pt>
                <c:pt idx="7">
                  <c:v>34120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34E-44F4-B54C-FE3324C0D3BC}"/>
            </c:ext>
          </c:extLst>
        </c:ser>
        <c:ser>
          <c:idx val="6"/>
          <c:order val="6"/>
          <c:tx>
            <c:strRef>
              <c:f>'Someri inreg. REGIUNI'!$I$45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REGIUNI'!$I$46:$I$53</c:f>
              <c:numCache>
                <c:formatCode>0</c:formatCode>
                <c:ptCount val="8"/>
                <c:pt idx="0">
                  <c:v>25261</c:v>
                </c:pt>
                <c:pt idx="1">
                  <c:v>69915</c:v>
                </c:pt>
                <c:pt idx="2">
                  <c:v>85343</c:v>
                </c:pt>
                <c:pt idx="3">
                  <c:v>51327</c:v>
                </c:pt>
                <c:pt idx="4">
                  <c:v>72038</c:v>
                </c:pt>
                <c:pt idx="5">
                  <c:v>94740</c:v>
                </c:pt>
                <c:pt idx="6">
                  <c:v>79142</c:v>
                </c:pt>
                <c:pt idx="7">
                  <c:v>34567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34E-44F4-B54C-FE3324C0D3BC}"/>
            </c:ext>
          </c:extLst>
        </c:ser>
        <c:ser>
          <c:idx val="7"/>
          <c:order val="7"/>
          <c:tx>
            <c:strRef>
              <c:f>'Someri inreg. REGIUNI'!$J$45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REGIUNI'!$J$46:$J$53</c:f>
              <c:numCache>
                <c:formatCode>0</c:formatCode>
                <c:ptCount val="8"/>
                <c:pt idx="0">
                  <c:v>24296</c:v>
                </c:pt>
                <c:pt idx="1">
                  <c:v>60251</c:v>
                </c:pt>
                <c:pt idx="2">
                  <c:v>82958</c:v>
                </c:pt>
                <c:pt idx="3">
                  <c:v>46201</c:v>
                </c:pt>
                <c:pt idx="4">
                  <c:v>72714</c:v>
                </c:pt>
                <c:pt idx="5">
                  <c:v>89831</c:v>
                </c:pt>
                <c:pt idx="6">
                  <c:v>72839</c:v>
                </c:pt>
                <c:pt idx="7">
                  <c:v>29248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34E-44F4-B54C-FE3324C0D3BC}"/>
            </c:ext>
          </c:extLst>
        </c:ser>
        <c:ser>
          <c:idx val="8"/>
          <c:order val="8"/>
          <c:tx>
            <c:strRef>
              <c:f>'Someri inreg. REGIUNI'!$K$45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REGIUNI'!$K$46:$K$53</c:f>
              <c:numCache>
                <c:formatCode>0</c:formatCode>
                <c:ptCount val="8"/>
                <c:pt idx="0">
                  <c:v>23021</c:v>
                </c:pt>
                <c:pt idx="1">
                  <c:v>50232</c:v>
                </c:pt>
                <c:pt idx="2">
                  <c:v>77786</c:v>
                </c:pt>
                <c:pt idx="3">
                  <c:v>41046</c:v>
                </c:pt>
                <c:pt idx="4">
                  <c:v>68896</c:v>
                </c:pt>
                <c:pt idx="5">
                  <c:v>79267</c:v>
                </c:pt>
                <c:pt idx="6">
                  <c:v>70352</c:v>
                </c:pt>
                <c:pt idx="7">
                  <c:v>25642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34E-44F4-B54C-FE3324C0D3BC}"/>
            </c:ext>
          </c:extLst>
        </c:ser>
        <c:ser>
          <c:idx val="9"/>
          <c:order val="9"/>
          <c:tx>
            <c:strRef>
              <c:f>'Someri inreg. REGIUNI'!$L$45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REGIUNI'!$L$46:$L$53</c:f>
              <c:numCache>
                <c:formatCode>0</c:formatCode>
                <c:ptCount val="8"/>
                <c:pt idx="0">
                  <c:v>20581</c:v>
                </c:pt>
                <c:pt idx="1">
                  <c:v>47739</c:v>
                </c:pt>
                <c:pt idx="2">
                  <c:v>78073</c:v>
                </c:pt>
                <c:pt idx="3">
                  <c:v>38963</c:v>
                </c:pt>
                <c:pt idx="4">
                  <c:v>67573</c:v>
                </c:pt>
                <c:pt idx="5">
                  <c:v>74177</c:v>
                </c:pt>
                <c:pt idx="6">
                  <c:v>69048</c:v>
                </c:pt>
                <c:pt idx="7">
                  <c:v>22083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34E-44F4-B54C-FE3324C0D3BC}"/>
            </c:ext>
          </c:extLst>
        </c:ser>
        <c:ser>
          <c:idx val="10"/>
          <c:order val="10"/>
          <c:tx>
            <c:strRef>
              <c:f>'Someri inreg. REGIUNI'!$M$45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REGIUNI'!$M$46:$M$53</c:f>
              <c:numCache>
                <c:formatCode>0</c:formatCode>
                <c:ptCount val="8"/>
                <c:pt idx="0">
                  <c:v>19482</c:v>
                </c:pt>
                <c:pt idx="1">
                  <c:v>37754</c:v>
                </c:pt>
                <c:pt idx="2">
                  <c:v>66568</c:v>
                </c:pt>
                <c:pt idx="3">
                  <c:v>33734</c:v>
                </c:pt>
                <c:pt idx="4">
                  <c:v>56493</c:v>
                </c:pt>
                <c:pt idx="5">
                  <c:v>58025</c:v>
                </c:pt>
                <c:pt idx="6">
                  <c:v>60405</c:v>
                </c:pt>
                <c:pt idx="7">
                  <c:v>18644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65-4417-9474-21EDD27BE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544000"/>
        <c:axId val="88545536"/>
      </c:barChart>
      <c:catAx>
        <c:axId val="8854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8545536"/>
        <c:crosses val="autoZero"/>
        <c:auto val="1"/>
        <c:lblAlgn val="ctr"/>
        <c:lblOffset val="100"/>
        <c:noMultiLvlLbl val="0"/>
      </c:catAx>
      <c:valAx>
        <c:axId val="88545536"/>
        <c:scaling>
          <c:orientation val="minMax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8544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r>
              <a:rPr lang="ro-RO" sz="1100">
                <a:latin typeface="Arial Narrow" panose="020B0606020202030204" pitchFamily="34" charset="0"/>
                <a:cs typeface="Arial" panose="020B0604020202020204" pitchFamily="34" charset="0"/>
              </a:rPr>
              <a:t>Evoluţia</a:t>
            </a:r>
            <a:r>
              <a:rPr lang="ro-RO" sz="1100" baseline="0">
                <a:latin typeface="Arial Narrow" panose="020B0606020202030204" pitchFamily="34" charset="0"/>
                <a:cs typeface="Arial" panose="020B0604020202020204" pitchFamily="34" charset="0"/>
              </a:rPr>
              <a:t> şomerilor înregistraţi pe nivele de educaţie România</a:t>
            </a:r>
          </a:p>
          <a:p>
            <a:pPr>
              <a:defRPr>
                <a:latin typeface="Arial Narrow" panose="020B0606020202030204" pitchFamily="34" charset="0"/>
              </a:defRPr>
            </a:pPr>
            <a:r>
              <a:rPr lang="ro-RO" sz="1100" baseline="0">
                <a:latin typeface="Arial Narrow" panose="020B0606020202030204" pitchFamily="34" charset="0"/>
                <a:cs typeface="Arial" panose="020B0604020202020204" pitchFamily="34" charset="0"/>
              </a:rPr>
              <a:t>- ponderi - </a:t>
            </a:r>
            <a:endParaRPr lang="vi-VN" sz="11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'Someri inreg. REGIUNI'!$P$29</c:f>
              <c:strCache>
                <c:ptCount val="1"/>
                <c:pt idx="0">
                  <c:v>- Primar, gimnazial si profesional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REGIUNI'!$Q$29:$AA$29</c:f>
              <c:numCache>
                <c:formatCode>0.0%</c:formatCode>
                <c:ptCount val="11"/>
                <c:pt idx="0">
                  <c:v>0.78931486143356588</c:v>
                </c:pt>
                <c:pt idx="1">
                  <c:v>0.77310932701435897</c:v>
                </c:pt>
                <c:pt idx="2">
                  <c:v>0.70905984496386298</c:v>
                </c:pt>
                <c:pt idx="3">
                  <c:v>0.70435593977287225</c:v>
                </c:pt>
                <c:pt idx="4">
                  <c:v>0.69686755037276604</c:v>
                </c:pt>
                <c:pt idx="5">
                  <c:v>0.70159688117057362</c:v>
                </c:pt>
                <c:pt idx="6">
                  <c:v>0.69488594332201903</c:v>
                </c:pt>
                <c:pt idx="7">
                  <c:v>0.74711187486672603</c:v>
                </c:pt>
                <c:pt idx="8">
                  <c:v>0.76916482136062092</c:v>
                </c:pt>
                <c:pt idx="9">
                  <c:v>0.79636426236798752</c:v>
                </c:pt>
                <c:pt idx="10">
                  <c:v>0.79675025989376402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C-4867-99A1-FDE1C9E9C723}"/>
            </c:ext>
          </c:extLst>
        </c:ser>
        <c:ser>
          <c:idx val="1"/>
          <c:order val="1"/>
          <c:tx>
            <c:strRef>
              <c:f>'Someri inreg. REGIUNI'!$P$30</c:f>
              <c:strCache>
                <c:ptCount val="1"/>
                <c:pt idx="0">
                  <c:v>- Liceal si postliceal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REGIUNI'!$Q$30:$AA$30</c:f>
              <c:numCache>
                <c:formatCode>0.0%</c:formatCode>
                <c:ptCount val="11"/>
                <c:pt idx="0">
                  <c:v>0.16777222581679979</c:v>
                </c:pt>
                <c:pt idx="1">
                  <c:v>0.17553743917945872</c:v>
                </c:pt>
                <c:pt idx="2">
                  <c:v>0.2204056200952095</c:v>
                </c:pt>
                <c:pt idx="3">
                  <c:v>0.21626260048487941</c:v>
                </c:pt>
                <c:pt idx="4">
                  <c:v>0.21914349486890825</c:v>
                </c:pt>
                <c:pt idx="5">
                  <c:v>0.22307123689939751</c:v>
                </c:pt>
                <c:pt idx="6">
                  <c:v>0.23385766679093481</c:v>
                </c:pt>
                <c:pt idx="7">
                  <c:v>0.19243714695466385</c:v>
                </c:pt>
                <c:pt idx="8">
                  <c:v>0.18026920837516791</c:v>
                </c:pt>
                <c:pt idx="9">
                  <c:v>0.16230988649975969</c:v>
                </c:pt>
                <c:pt idx="10">
                  <c:v>0.15629227723900257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C-4867-99A1-FDE1C9E9C723}"/>
            </c:ext>
          </c:extLst>
        </c:ser>
        <c:ser>
          <c:idx val="2"/>
          <c:order val="2"/>
          <c:tx>
            <c:strRef>
              <c:f>'Someri inreg. REGIUNI'!$P$31</c:f>
              <c:strCache>
                <c:ptCount val="1"/>
                <c:pt idx="0">
                  <c:v>- Universitar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REGIUNI'!$Q$31:$AA$31</c:f>
              <c:numCache>
                <c:formatCode>0.0%</c:formatCode>
                <c:ptCount val="11"/>
                <c:pt idx="0">
                  <c:v>4.2912912749634352E-2</c:v>
                </c:pt>
                <c:pt idx="1">
                  <c:v>5.1353233806182313E-2</c:v>
                </c:pt>
                <c:pt idx="2">
                  <c:v>7.053453494092754E-2</c:v>
                </c:pt>
                <c:pt idx="3">
                  <c:v>7.9381459742248306E-2</c:v>
                </c:pt>
                <c:pt idx="4">
                  <c:v>8.3988954758325685E-2</c:v>
                </c:pt>
                <c:pt idx="5">
                  <c:v>7.5331881930028863E-2</c:v>
                </c:pt>
                <c:pt idx="6">
                  <c:v>7.125638988704612E-2</c:v>
                </c:pt>
                <c:pt idx="7">
                  <c:v>6.0450978178610101E-2</c:v>
                </c:pt>
                <c:pt idx="8">
                  <c:v>5.0565970264211148E-2</c:v>
                </c:pt>
                <c:pt idx="9">
                  <c:v>4.1325851132252768E-2</c:v>
                </c:pt>
                <c:pt idx="10">
                  <c:v>4.695746286723345E-2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C-4867-99A1-FDE1C9E9C7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overlap val="100"/>
        <c:axId val="65747584"/>
        <c:axId val="65807488"/>
      </c:barChart>
      <c:catAx>
        <c:axId val="6574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65807488"/>
        <c:crosses val="autoZero"/>
        <c:auto val="1"/>
        <c:lblAlgn val="ctr"/>
        <c:lblOffset val="100"/>
        <c:noMultiLvlLbl val="0"/>
      </c:catAx>
      <c:valAx>
        <c:axId val="65807488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65747584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ro-RO" sz="1100" b="1" i="0" baseline="0">
                <a:effectLst/>
                <a:latin typeface="Arial Narrow" panose="020B0606020202030204" pitchFamily="34" charset="0"/>
              </a:rPr>
              <a:t>Evoluţia numărului de şomeri înregistraţi în judeţele regiunii</a:t>
            </a:r>
            <a:endParaRPr lang="ro-RO" sz="1100">
              <a:effectLst/>
              <a:latin typeface="Arial Narrow" panose="020B060602020203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Regiune si Jud.'!$C$4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('Someri inreg. Regiune si Jud.'!$A$13,'Someri inreg. Regiune si Jud.'!$A$17,'Someri inreg. Regiune si Jud.'!$A$21,'Someri inreg. Regiune si Jud.'!$A$25,'Someri inreg. Regiune si Jud.'!$A$29,'Someri inreg. Regiune si Jud.'!$A$33,'Someri inreg. Regiune si Jud.'!$A$37)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('Someri inreg. Regiune si Jud.'!$C$13,'Someri inreg. Regiune si Jud.'!$C$17,'Someri inreg. Regiune si Jud.'!$C$21,'Someri inreg. Regiune si Jud.'!$C$25,'Someri inreg. Regiune si Jud.'!$C$29,'Someri inreg. Regiune si Jud.'!$C$33,'Someri inreg. Regiune si Jud.'!$C$37)</c:f>
              <c:numCache>
                <c:formatCode>General</c:formatCode>
                <c:ptCount val="7"/>
                <c:pt idx="0">
                  <c:v>12985</c:v>
                </c:pt>
                <c:pt idx="1">
                  <c:v>4965</c:v>
                </c:pt>
                <c:pt idx="2">
                  <c:v>11366</c:v>
                </c:pt>
                <c:pt idx="3">
                  <c:v>4090</c:v>
                </c:pt>
                <c:pt idx="4">
                  <c:v>7435</c:v>
                </c:pt>
                <c:pt idx="5">
                  <c:v>12124</c:v>
                </c:pt>
                <c:pt idx="6">
                  <c:v>12552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FB-4E17-9368-A4DD21E1CD54}"/>
            </c:ext>
          </c:extLst>
        </c:ser>
        <c:ser>
          <c:idx val="1"/>
          <c:order val="1"/>
          <c:tx>
            <c:strRef>
              <c:f>'Someri inreg. Regiune si Jud.'!$D$4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('Someri inreg. Regiune si Jud.'!$A$13,'Someri inreg. Regiune si Jud.'!$A$17,'Someri inreg. Regiune si Jud.'!$A$21,'Someri inreg. Regiune si Jud.'!$A$25,'Someri inreg. Regiune si Jud.'!$A$29,'Someri inreg. Regiune si Jud.'!$A$33,'Someri inreg. Regiune si Jud.'!$A$37)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('Someri inreg. Regiune si Jud.'!$D$13,'Someri inreg. Regiune si Jud.'!$D$17,'Someri inreg. Regiune si Jud.'!$D$21,'Someri inreg. Regiune si Jud.'!$D$25,'Someri inreg. Regiune si Jud.'!$D$29,'Someri inreg. Regiune si Jud.'!$D$33,'Someri inreg. Regiune si Jud.'!$D$37)</c:f>
              <c:numCache>
                <c:formatCode>General</c:formatCode>
                <c:ptCount val="7"/>
                <c:pt idx="0">
                  <c:v>13131</c:v>
                </c:pt>
                <c:pt idx="1">
                  <c:v>5463</c:v>
                </c:pt>
                <c:pt idx="2">
                  <c:v>11715</c:v>
                </c:pt>
                <c:pt idx="3">
                  <c:v>4181</c:v>
                </c:pt>
                <c:pt idx="4">
                  <c:v>5204</c:v>
                </c:pt>
                <c:pt idx="5">
                  <c:v>12122</c:v>
                </c:pt>
                <c:pt idx="6">
                  <c:v>13702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FB-4E17-9368-A4DD21E1CD54}"/>
            </c:ext>
          </c:extLst>
        </c:ser>
        <c:ser>
          <c:idx val="2"/>
          <c:order val="2"/>
          <c:tx>
            <c:strRef>
              <c:f>'Someri inreg. Regiune si Jud.'!$E$4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('Someri inreg. Regiune si Jud.'!$A$13,'Someri inreg. Regiune si Jud.'!$A$17,'Someri inreg. Regiune si Jud.'!$A$21,'Someri inreg. Regiune si Jud.'!$A$25,'Someri inreg. Regiune si Jud.'!$A$29,'Someri inreg. Regiune si Jud.'!$A$33,'Someri inreg. Regiune si Jud.'!$A$37)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('Someri inreg. Regiune si Jud.'!$E$13,'Someri inreg. Regiune si Jud.'!$E$17,'Someri inreg. Regiune si Jud.'!$E$21,'Someri inreg. Regiune si Jud.'!$E$25,'Someri inreg. Regiune si Jud.'!$E$29,'Someri inreg. Regiune si Jud.'!$E$33,'Someri inreg. Regiune si Jud.'!$E$37)</c:f>
              <c:numCache>
                <c:formatCode>General</c:formatCode>
                <c:ptCount val="7"/>
                <c:pt idx="0">
                  <c:v>25229</c:v>
                </c:pt>
                <c:pt idx="1">
                  <c:v>9861</c:v>
                </c:pt>
                <c:pt idx="2">
                  <c:v>17979</c:v>
                </c:pt>
                <c:pt idx="3">
                  <c:v>6681</c:v>
                </c:pt>
                <c:pt idx="4">
                  <c:v>12256</c:v>
                </c:pt>
                <c:pt idx="5">
                  <c:v>28321</c:v>
                </c:pt>
                <c:pt idx="6">
                  <c:v>19976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FB-4E17-9368-A4DD21E1CD54}"/>
            </c:ext>
          </c:extLst>
        </c:ser>
        <c:ser>
          <c:idx val="3"/>
          <c:order val="3"/>
          <c:tx>
            <c:strRef>
              <c:f>'Someri inreg. Regiune si Jud.'!$F$4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('Someri inreg. Regiune si Jud.'!$A$13,'Someri inreg. Regiune si Jud.'!$A$17,'Someri inreg. Regiune si Jud.'!$A$21,'Someri inreg. Regiune si Jud.'!$A$25,'Someri inreg. Regiune si Jud.'!$A$29,'Someri inreg. Regiune si Jud.'!$A$33,'Someri inreg. Regiune si Jud.'!$A$37)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('Someri inreg. Regiune si Jud.'!$F$13,'Someri inreg. Regiune si Jud.'!$F$17,'Someri inreg. Regiune si Jud.'!$F$21,'Someri inreg. Regiune si Jud.'!$F$25,'Someri inreg. Regiune si Jud.'!$F$29,'Someri inreg. Regiune si Jud.'!$F$33,'Someri inreg. Regiune si Jud.'!$F$37)</c:f>
              <c:numCache>
                <c:formatCode>General</c:formatCode>
                <c:ptCount val="7"/>
                <c:pt idx="0">
                  <c:v>19721</c:v>
                </c:pt>
                <c:pt idx="1">
                  <c:v>9630</c:v>
                </c:pt>
                <c:pt idx="2">
                  <c:v>17927</c:v>
                </c:pt>
                <c:pt idx="3">
                  <c:v>7861</c:v>
                </c:pt>
                <c:pt idx="4">
                  <c:v>10480</c:v>
                </c:pt>
                <c:pt idx="5">
                  <c:v>26873</c:v>
                </c:pt>
                <c:pt idx="6">
                  <c:v>18624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FB-4E17-9368-A4DD21E1CD54}"/>
            </c:ext>
          </c:extLst>
        </c:ser>
        <c:ser>
          <c:idx val="4"/>
          <c:order val="4"/>
          <c:tx>
            <c:strRef>
              <c:f>'Someri inreg. Regiune si Jud.'!$G$4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('Someri inreg. Regiune si Jud.'!$A$13,'Someri inreg. Regiune si Jud.'!$A$17,'Someri inreg. Regiune si Jud.'!$A$21,'Someri inreg. Regiune si Jud.'!$A$25,'Someri inreg. Regiune si Jud.'!$A$29,'Someri inreg. Regiune si Jud.'!$A$33,'Someri inreg. Regiune si Jud.'!$A$37)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('Someri inreg. Regiune si Jud.'!$G$13,'Someri inreg. Regiune si Jud.'!$G$17,'Someri inreg. Regiune si Jud.'!$G$21,'Someri inreg. Regiune si Jud.'!$G$25,'Someri inreg. Regiune si Jud.'!$G$29,'Someri inreg. Regiune si Jud.'!$G$33,'Someri inreg. Regiune si Jud.'!$G$37)</c:f>
              <c:numCache>
                <c:formatCode>General</c:formatCode>
                <c:ptCount val="7"/>
                <c:pt idx="0">
                  <c:v>14540</c:v>
                </c:pt>
                <c:pt idx="1">
                  <c:v>6688</c:v>
                </c:pt>
                <c:pt idx="2">
                  <c:v>13382</c:v>
                </c:pt>
                <c:pt idx="3">
                  <c:v>5330</c:v>
                </c:pt>
                <c:pt idx="4">
                  <c:v>7865</c:v>
                </c:pt>
                <c:pt idx="5">
                  <c:v>17186</c:v>
                </c:pt>
                <c:pt idx="6">
                  <c:v>15197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BFB-4E17-9368-A4DD21E1CD54}"/>
            </c:ext>
          </c:extLst>
        </c:ser>
        <c:ser>
          <c:idx val="5"/>
          <c:order val="5"/>
          <c:tx>
            <c:strRef>
              <c:f>'Someri inreg. Regiune si Jud.'!$H$4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('Someri inreg. Regiune si Jud.'!$A$13,'Someri inreg. Regiune si Jud.'!$A$17,'Someri inreg. Regiune si Jud.'!$A$21,'Someri inreg. Regiune si Jud.'!$A$25,'Someri inreg. Regiune si Jud.'!$A$29,'Someri inreg. Regiune si Jud.'!$A$33,'Someri inreg. Regiune si Jud.'!$A$37)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('Someri inreg. Regiune si Jud.'!$H$13,'Someri inreg. Regiune si Jud.'!$H$17,'Someri inreg. Regiune si Jud.'!$H$21,'Someri inreg. Regiune si Jud.'!$H$25,'Someri inreg. Regiune si Jud.'!$H$29,'Someri inreg. Regiune si Jud.'!$H$33,'Someri inreg. Regiune si Jud.'!$H$37)</c:f>
              <c:numCache>
                <c:formatCode>General</c:formatCode>
                <c:ptCount val="7"/>
                <c:pt idx="0">
                  <c:v>16309</c:v>
                </c:pt>
                <c:pt idx="1">
                  <c:v>7872</c:v>
                </c:pt>
                <c:pt idx="2">
                  <c:v>15868</c:v>
                </c:pt>
                <c:pt idx="3">
                  <c:v>5619</c:v>
                </c:pt>
                <c:pt idx="4">
                  <c:v>8231</c:v>
                </c:pt>
                <c:pt idx="5">
                  <c:v>17142</c:v>
                </c:pt>
                <c:pt idx="6">
                  <c:v>16839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BFB-4E17-9368-A4DD21E1CD54}"/>
            </c:ext>
          </c:extLst>
        </c:ser>
        <c:ser>
          <c:idx val="6"/>
          <c:order val="6"/>
          <c:tx>
            <c:strRef>
              <c:f>'Someri inreg. Regiune si Jud.'!$I$4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('Someri inreg. Regiune si Jud.'!$A$13,'Someri inreg. Regiune si Jud.'!$A$17,'Someri inreg. Regiune si Jud.'!$A$21,'Someri inreg. Regiune si Jud.'!$A$25,'Someri inreg. Regiune si Jud.'!$A$29,'Someri inreg. Regiune si Jud.'!$A$33,'Someri inreg. Regiune si Jud.'!$A$37)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('Someri inreg. Regiune si Jud.'!$I$13,'Someri inreg. Regiune si Jud.'!$I$17,'Someri inreg. Regiune si Jud.'!$I$21,'Someri inreg. Regiune si Jud.'!$I$25,'Someri inreg. Regiune si Jud.'!$I$29,'Someri inreg. Regiune si Jud.'!$I$33,'Someri inreg. Regiune si Jud.'!$I$37)</c:f>
              <c:numCache>
                <c:formatCode>General</c:formatCode>
                <c:ptCount val="7"/>
                <c:pt idx="0">
                  <c:v>18498</c:v>
                </c:pt>
                <c:pt idx="1">
                  <c:v>8817</c:v>
                </c:pt>
                <c:pt idx="2">
                  <c:v>17157</c:v>
                </c:pt>
                <c:pt idx="3">
                  <c:v>5822</c:v>
                </c:pt>
                <c:pt idx="4">
                  <c:v>7970</c:v>
                </c:pt>
                <c:pt idx="5">
                  <c:v>17812</c:v>
                </c:pt>
                <c:pt idx="6">
                  <c:v>18664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BFB-4E17-9368-A4DD21E1CD54}"/>
            </c:ext>
          </c:extLst>
        </c:ser>
        <c:ser>
          <c:idx val="7"/>
          <c:order val="7"/>
          <c:tx>
            <c:strRef>
              <c:f>'Someri inreg. Regiune si Jud.'!$J$4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('Someri inreg. Regiune si Jud.'!$A$13,'Someri inreg. Regiune si Jud.'!$A$17,'Someri inreg. Regiune si Jud.'!$A$21,'Someri inreg. Regiune si Jud.'!$A$25,'Someri inreg. Regiune si Jud.'!$A$29,'Someri inreg. Regiune si Jud.'!$A$33,'Someri inreg. Regiune si Jud.'!$A$37)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('Someri inreg. Regiune si Jud.'!$J$13,'Someri inreg. Regiune si Jud.'!$J$17,'Someri inreg. Regiune si Jud.'!$J$21,'Someri inreg. Regiune si Jud.'!$J$25,'Someri inreg. Regiune si Jud.'!$J$29,'Someri inreg. Regiune si Jud.'!$J$33,'Someri inreg. Regiune si Jud.'!$J$37)</c:f>
              <c:numCache>
                <c:formatCode>General</c:formatCode>
                <c:ptCount val="7"/>
                <c:pt idx="0">
                  <c:v>15334</c:v>
                </c:pt>
                <c:pt idx="1">
                  <c:v>8599</c:v>
                </c:pt>
                <c:pt idx="2">
                  <c:v>16228</c:v>
                </c:pt>
                <c:pt idx="3">
                  <c:v>6510</c:v>
                </c:pt>
                <c:pt idx="4">
                  <c:v>8481</c:v>
                </c:pt>
                <c:pt idx="5">
                  <c:v>15791</c:v>
                </c:pt>
                <c:pt idx="6">
                  <c:v>18888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FB-4E17-9368-A4DD21E1CD54}"/>
            </c:ext>
          </c:extLst>
        </c:ser>
        <c:ser>
          <c:idx val="8"/>
          <c:order val="8"/>
          <c:tx>
            <c:strRef>
              <c:f>'Someri inreg. Regiune si Jud.'!$K$4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('Someri inreg. Regiune si Jud.'!$A$13,'Someri inreg. Regiune si Jud.'!$A$17,'Someri inreg. Regiune si Jud.'!$A$21,'Someri inreg. Regiune si Jud.'!$A$25,'Someri inreg. Regiune si Jud.'!$A$29,'Someri inreg. Regiune si Jud.'!$A$33,'Someri inreg. Regiune si Jud.'!$A$37)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('Someri inreg. Regiune si Jud.'!$K$13,'Someri inreg. Regiune si Jud.'!$K$17,'Someri inreg. Regiune si Jud.'!$K$21,'Someri inreg. Regiune si Jud.'!$K$25,'Someri inreg. Regiune si Jud.'!$K$29,'Someri inreg. Regiune si Jud.'!$K$33,'Someri inreg. Regiune si Jud.'!$K$37)</c:f>
              <c:numCache>
                <c:formatCode>General</c:formatCode>
                <c:ptCount val="7"/>
                <c:pt idx="0">
                  <c:v>13015</c:v>
                </c:pt>
                <c:pt idx="1">
                  <c:v>7232</c:v>
                </c:pt>
                <c:pt idx="2">
                  <c:v>14296</c:v>
                </c:pt>
                <c:pt idx="3">
                  <c:v>5723</c:v>
                </c:pt>
                <c:pt idx="4">
                  <c:v>7828</c:v>
                </c:pt>
                <c:pt idx="5">
                  <c:v>12638</c:v>
                </c:pt>
                <c:pt idx="6">
                  <c:v>18535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BFB-4E17-9368-A4DD21E1CD54}"/>
            </c:ext>
          </c:extLst>
        </c:ser>
        <c:ser>
          <c:idx val="9"/>
          <c:order val="9"/>
          <c:tx>
            <c:strRef>
              <c:f>'Someri inreg. Regiune si Jud.'!$L$4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('Someri inreg. Regiune si Jud.'!$A$13,'Someri inreg. Regiune si Jud.'!$A$17,'Someri inreg. Regiune si Jud.'!$A$21,'Someri inreg. Regiune si Jud.'!$A$25,'Someri inreg. Regiune si Jud.'!$A$29,'Someri inreg. Regiune si Jud.'!$A$33,'Someri inreg. Regiune si Jud.'!$A$37)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('Someri inreg. Regiune si Jud.'!$L$13,'Someri inreg. Regiune si Jud.'!$L$17,'Someri inreg. Regiune si Jud.'!$L$21,'Someri inreg. Regiune si Jud.'!$L$25,'Someri inreg. Regiune si Jud.'!$L$29,'Someri inreg. Regiune si Jud.'!$L$33,'Someri inreg. Regiune si Jud.'!$L$37)</c:f>
              <c:numCache>
                <c:formatCode>General</c:formatCode>
                <c:ptCount val="7"/>
                <c:pt idx="0">
                  <c:v>12115</c:v>
                </c:pt>
                <c:pt idx="1">
                  <c:v>7412</c:v>
                </c:pt>
                <c:pt idx="2">
                  <c:v>13610</c:v>
                </c:pt>
                <c:pt idx="3">
                  <c:v>4809</c:v>
                </c:pt>
                <c:pt idx="4">
                  <c:v>7514</c:v>
                </c:pt>
                <c:pt idx="5">
                  <c:v>12718</c:v>
                </c:pt>
                <c:pt idx="6">
                  <c:v>15999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BFB-4E17-9368-A4DD21E1CD54}"/>
            </c:ext>
          </c:extLst>
        </c:ser>
        <c:ser>
          <c:idx val="10"/>
          <c:order val="10"/>
          <c:tx>
            <c:strRef>
              <c:f>'Someri inreg. Regiune si Jud.'!$M$4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('Someri inreg. Regiune si Jud.'!$A$13,'Someri inreg. Regiune si Jud.'!$A$17,'Someri inreg. Regiune si Jud.'!$A$21,'Someri inreg. Regiune si Jud.'!$A$25,'Someri inreg. Regiune si Jud.'!$A$29,'Someri inreg. Regiune si Jud.'!$A$33,'Someri inreg. Regiune si Jud.'!$A$37)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('Someri inreg. Regiune si Jud.'!$M$13,'Someri inreg. Regiune si Jud.'!$M$17,'Someri inreg. Regiune si Jud.'!$M$21,'Someri inreg. Regiune si Jud.'!$M$25,'Someri inreg. Regiune si Jud.'!$M$29,'Someri inreg. Regiune si Jud.'!$M$33,'Someri inreg. Regiune si Jud.'!$M$37)</c:f>
              <c:numCache>
                <c:formatCode>General</c:formatCode>
                <c:ptCount val="7"/>
                <c:pt idx="0">
                  <c:v>10322</c:v>
                </c:pt>
                <c:pt idx="1">
                  <c:v>4487</c:v>
                </c:pt>
                <c:pt idx="2">
                  <c:v>10188</c:v>
                </c:pt>
                <c:pt idx="3">
                  <c:v>2668</c:v>
                </c:pt>
                <c:pt idx="4">
                  <c:v>6476</c:v>
                </c:pt>
                <c:pt idx="5">
                  <c:v>8991</c:v>
                </c:pt>
                <c:pt idx="6">
                  <c:v>14893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28-486D-8F4A-88F245011A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618880"/>
        <c:axId val="88620416"/>
      </c:barChart>
      <c:catAx>
        <c:axId val="8861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8620416"/>
        <c:crosses val="autoZero"/>
        <c:auto val="1"/>
        <c:lblAlgn val="ctr"/>
        <c:lblOffset val="100"/>
        <c:noMultiLvlLbl val="0"/>
      </c:catAx>
      <c:valAx>
        <c:axId val="886204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86188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ro-RO" sz="1100" b="1" i="0" baseline="0">
                <a:effectLst/>
                <a:latin typeface="Arial Narrow" panose="020B0606020202030204" pitchFamily="34" charset="0"/>
              </a:rPr>
              <a:t>Evoluţia ponderii numărului de şomeri înregistraţi pe niveluri de educaţie în judeţele regiunii</a:t>
            </a:r>
            <a:endParaRPr lang="ro-RO" sz="1100">
              <a:effectLst/>
              <a:latin typeface="Arial Narrow" panose="020B060602020203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Regiune si Jud.'!$Q$4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Jud.'!$Q$8:$Q$31</c:f>
              <c:numCache>
                <c:formatCode>0.0%</c:formatCode>
                <c:ptCount val="24"/>
                <c:pt idx="0">
                  <c:v>0.81687195689668335</c:v>
                </c:pt>
                <c:pt idx="1">
                  <c:v>0.15557794160294275</c:v>
                </c:pt>
                <c:pt idx="2">
                  <c:v>2.7550101500373948E-2</c:v>
                </c:pt>
                <c:pt idx="3">
                  <c:v>0.79337697343088176</c:v>
                </c:pt>
                <c:pt idx="4">
                  <c:v>0.16657681940700808</c:v>
                </c:pt>
                <c:pt idx="5">
                  <c:v>4.0046207162110124E-2</c:v>
                </c:pt>
                <c:pt idx="6">
                  <c:v>0.87713997985901304</c:v>
                </c:pt>
                <c:pt idx="7">
                  <c:v>0.11178247734138973</c:v>
                </c:pt>
                <c:pt idx="8">
                  <c:v>1.1077542799597181E-2</c:v>
                </c:pt>
                <c:pt idx="9">
                  <c:v>0.85790955481259901</c:v>
                </c:pt>
                <c:pt idx="10">
                  <c:v>0.11815942284004927</c:v>
                </c:pt>
                <c:pt idx="11">
                  <c:v>2.3931022347351751E-2</c:v>
                </c:pt>
                <c:pt idx="12">
                  <c:v>0.78092909535452326</c:v>
                </c:pt>
                <c:pt idx="13">
                  <c:v>0.20024449877750611</c:v>
                </c:pt>
                <c:pt idx="14">
                  <c:v>1.8826405867970662E-2</c:v>
                </c:pt>
                <c:pt idx="15">
                  <c:v>0.83322125084061871</c:v>
                </c:pt>
                <c:pt idx="16">
                  <c:v>0.14835238735709483</c:v>
                </c:pt>
                <c:pt idx="17">
                  <c:v>1.8426361802286483E-2</c:v>
                </c:pt>
                <c:pt idx="18">
                  <c:v>0.74694820191355993</c:v>
                </c:pt>
                <c:pt idx="19">
                  <c:v>0.20818211811283405</c:v>
                </c:pt>
                <c:pt idx="20">
                  <c:v>4.4869679973606073E-2</c:v>
                </c:pt>
                <c:pt idx="21">
                  <c:v>0.84974506054811982</c:v>
                </c:pt>
                <c:pt idx="22">
                  <c:v>0.13432122370936903</c:v>
                </c:pt>
                <c:pt idx="23">
                  <c:v>1.5933715742511154E-2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0D-4A58-ADBD-B62C63156EEE}"/>
            </c:ext>
          </c:extLst>
        </c:ser>
        <c:ser>
          <c:idx val="1"/>
          <c:order val="1"/>
          <c:tx>
            <c:strRef>
              <c:f>'Someri inreg. Regiune si Jud.'!$R$4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Jud.'!$R$8:$R$31</c:f>
              <c:numCache>
                <c:formatCode>0.0%</c:formatCode>
                <c:ptCount val="24"/>
                <c:pt idx="0">
                  <c:v>0.79485027015476661</c:v>
                </c:pt>
                <c:pt idx="1">
                  <c:v>0.17076223327940412</c:v>
                </c:pt>
                <c:pt idx="2">
                  <c:v>3.4387496565829241E-2</c:v>
                </c:pt>
                <c:pt idx="3">
                  <c:v>0.78935343842814709</c:v>
                </c:pt>
                <c:pt idx="4">
                  <c:v>0.16434391897037545</c:v>
                </c:pt>
                <c:pt idx="5">
                  <c:v>4.6302642601477421E-2</c:v>
                </c:pt>
                <c:pt idx="6">
                  <c:v>0.86545853926414062</c:v>
                </c:pt>
                <c:pt idx="7">
                  <c:v>0.11623650009152481</c:v>
                </c:pt>
                <c:pt idx="8">
                  <c:v>1.8304960644334616E-2</c:v>
                </c:pt>
                <c:pt idx="9">
                  <c:v>0.83670507895860013</c:v>
                </c:pt>
                <c:pt idx="10">
                  <c:v>0.13171148100725566</c:v>
                </c:pt>
                <c:pt idx="11">
                  <c:v>3.1583440034144261E-2</c:v>
                </c:pt>
                <c:pt idx="12">
                  <c:v>0.74455871801004547</c:v>
                </c:pt>
                <c:pt idx="13">
                  <c:v>0.23176273618751494</c:v>
                </c:pt>
                <c:pt idx="14">
                  <c:v>2.3678545802439607E-2</c:v>
                </c:pt>
                <c:pt idx="15">
                  <c:v>0.787663335895465</c:v>
                </c:pt>
                <c:pt idx="16">
                  <c:v>0.18351268255188316</c:v>
                </c:pt>
                <c:pt idx="17">
                  <c:v>2.8823981552651805E-2</c:v>
                </c:pt>
                <c:pt idx="18">
                  <c:v>0.68033327833690815</c:v>
                </c:pt>
                <c:pt idx="19">
                  <c:v>0.26183798053126545</c:v>
                </c:pt>
                <c:pt idx="20">
                  <c:v>5.7828741131826435E-2</c:v>
                </c:pt>
                <c:pt idx="21">
                  <c:v>0.85556853014158518</c:v>
                </c:pt>
                <c:pt idx="22">
                  <c:v>0.12801050941468398</c:v>
                </c:pt>
                <c:pt idx="23">
                  <c:v>1.6420960443730842E-2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0D-4A58-ADBD-B62C63156EEE}"/>
            </c:ext>
          </c:extLst>
        </c:ser>
        <c:ser>
          <c:idx val="2"/>
          <c:order val="2"/>
          <c:tx>
            <c:strRef>
              <c:f>'Someri inreg. Regiune si Jud.'!$S$4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Jud.'!$S$8:$S$31</c:f>
              <c:numCache>
                <c:formatCode>0.0%</c:formatCode>
                <c:ptCount val="24"/>
                <c:pt idx="0">
                  <c:v>0.7434477943193436</c:v>
                </c:pt>
                <c:pt idx="1">
                  <c:v>0.20732650058602031</c:v>
                </c:pt>
                <c:pt idx="2">
                  <c:v>4.9225705094636044E-2</c:v>
                </c:pt>
                <c:pt idx="3">
                  <c:v>0.73823774228070871</c:v>
                </c:pt>
                <c:pt idx="4">
                  <c:v>0.20666693091283839</c:v>
                </c:pt>
                <c:pt idx="5">
                  <c:v>5.5095326806452891E-2</c:v>
                </c:pt>
                <c:pt idx="6">
                  <c:v>0.78034682080924855</c:v>
                </c:pt>
                <c:pt idx="7">
                  <c:v>0.18720210931954162</c:v>
                </c:pt>
                <c:pt idx="8">
                  <c:v>3.2451069871209819E-2</c:v>
                </c:pt>
                <c:pt idx="9">
                  <c:v>0.75966405250570113</c:v>
                </c:pt>
                <c:pt idx="10">
                  <c:v>0.18560542855553702</c:v>
                </c:pt>
                <c:pt idx="11">
                  <c:v>5.4730518938761887E-2</c:v>
                </c:pt>
                <c:pt idx="12">
                  <c:v>0.69869779973057922</c:v>
                </c:pt>
                <c:pt idx="13">
                  <c:v>0.25699745547073793</c:v>
                </c:pt>
                <c:pt idx="14">
                  <c:v>4.4304744798682835E-2</c:v>
                </c:pt>
                <c:pt idx="15">
                  <c:v>0.77986292428198434</c:v>
                </c:pt>
                <c:pt idx="16">
                  <c:v>0.18905026109660575</c:v>
                </c:pt>
                <c:pt idx="17">
                  <c:v>3.1086814621409921E-2</c:v>
                </c:pt>
                <c:pt idx="18">
                  <c:v>0.68849969986935489</c:v>
                </c:pt>
                <c:pt idx="19">
                  <c:v>0.24349422689876771</c:v>
                </c:pt>
                <c:pt idx="20">
                  <c:v>6.8006073231877406E-2</c:v>
                </c:pt>
                <c:pt idx="21">
                  <c:v>0.78774529435322382</c:v>
                </c:pt>
                <c:pt idx="22">
                  <c:v>0.18096716059271126</c:v>
                </c:pt>
                <c:pt idx="23">
                  <c:v>3.1287545054064878E-2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0D-4A58-ADBD-B62C63156EEE}"/>
            </c:ext>
          </c:extLst>
        </c:ser>
        <c:ser>
          <c:idx val="3"/>
          <c:order val="3"/>
          <c:tx>
            <c:strRef>
              <c:f>'Someri inreg. Regiune si Jud.'!$T$4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Jud.'!$T$8:$T$31</c:f>
              <c:numCache>
                <c:formatCode>0.0%</c:formatCode>
                <c:ptCount val="24"/>
                <c:pt idx="0">
                  <c:v>0.73256776701825121</c:v>
                </c:pt>
                <c:pt idx="1">
                  <c:v>0.21152669282551567</c:v>
                </c:pt>
                <c:pt idx="2">
                  <c:v>5.5905540156233127E-2</c:v>
                </c:pt>
                <c:pt idx="3">
                  <c:v>0.65164038334770047</c:v>
                </c:pt>
                <c:pt idx="4">
                  <c:v>0.26519953349221642</c:v>
                </c:pt>
                <c:pt idx="5">
                  <c:v>8.3160083160083165E-2</c:v>
                </c:pt>
                <c:pt idx="6">
                  <c:v>0.79418483904465209</c:v>
                </c:pt>
                <c:pt idx="7">
                  <c:v>0.17092419522326063</c:v>
                </c:pt>
                <c:pt idx="8">
                  <c:v>3.4890965732087227E-2</c:v>
                </c:pt>
                <c:pt idx="9">
                  <c:v>0.74239973224744793</c:v>
                </c:pt>
                <c:pt idx="10">
                  <c:v>0.20092597757572378</c:v>
                </c:pt>
                <c:pt idx="11">
                  <c:v>5.6674290176828249E-2</c:v>
                </c:pt>
                <c:pt idx="12">
                  <c:v>0.69965653224780566</c:v>
                </c:pt>
                <c:pt idx="13">
                  <c:v>0.25174914133061954</c:v>
                </c:pt>
                <c:pt idx="14">
                  <c:v>4.8594326421574865E-2</c:v>
                </c:pt>
                <c:pt idx="15">
                  <c:v>0.78778625954198478</c:v>
                </c:pt>
                <c:pt idx="16">
                  <c:v>0.17853053435114505</c:v>
                </c:pt>
                <c:pt idx="17">
                  <c:v>3.3683206106870228E-2</c:v>
                </c:pt>
                <c:pt idx="18">
                  <c:v>0.70394075838201908</c:v>
                </c:pt>
                <c:pt idx="19">
                  <c:v>0.22613775908904848</c:v>
                </c:pt>
                <c:pt idx="20">
                  <c:v>6.9921482528932391E-2</c:v>
                </c:pt>
                <c:pt idx="21">
                  <c:v>0.80106314432989689</c:v>
                </c:pt>
                <c:pt idx="22">
                  <c:v>0.16639819587628865</c:v>
                </c:pt>
                <c:pt idx="23">
                  <c:v>3.2538659793814435E-2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0D-4A58-ADBD-B62C63156EEE}"/>
            </c:ext>
          </c:extLst>
        </c:ser>
        <c:ser>
          <c:idx val="4"/>
          <c:order val="4"/>
          <c:tx>
            <c:strRef>
              <c:f>'Someri inreg. Regiune si Jud.'!$U$4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Jud.'!$U$8:$U$31</c:f>
              <c:numCache>
                <c:formatCode>0.0%</c:formatCode>
                <c:ptCount val="24"/>
                <c:pt idx="0">
                  <c:v>0.72529555544470492</c:v>
                </c:pt>
                <c:pt idx="1">
                  <c:v>0.21182720606574551</c:v>
                </c:pt>
                <c:pt idx="2">
                  <c:v>6.2877238489549556E-2</c:v>
                </c:pt>
                <c:pt idx="3">
                  <c:v>0.65323246217331499</c:v>
                </c:pt>
                <c:pt idx="4">
                  <c:v>0.2543328748280605</c:v>
                </c:pt>
                <c:pt idx="5">
                  <c:v>9.2434662998624489E-2</c:v>
                </c:pt>
                <c:pt idx="6">
                  <c:v>0.78767942583732053</c:v>
                </c:pt>
                <c:pt idx="7">
                  <c:v>0.17045454545454544</c:v>
                </c:pt>
                <c:pt idx="8">
                  <c:v>4.1866028708133975E-2</c:v>
                </c:pt>
                <c:pt idx="9">
                  <c:v>0.71753101180690482</c:v>
                </c:pt>
                <c:pt idx="10">
                  <c:v>0.2240322821700792</c:v>
                </c:pt>
                <c:pt idx="11">
                  <c:v>5.843670602301599E-2</c:v>
                </c:pt>
                <c:pt idx="12">
                  <c:v>0.70919324577861165</c:v>
                </c:pt>
                <c:pt idx="13">
                  <c:v>0.24090056285178235</c:v>
                </c:pt>
                <c:pt idx="14">
                  <c:v>4.9906191369606001E-2</c:v>
                </c:pt>
                <c:pt idx="15">
                  <c:v>0.7881754609027336</c:v>
                </c:pt>
                <c:pt idx="16">
                  <c:v>0.17469802924348379</c:v>
                </c:pt>
                <c:pt idx="17">
                  <c:v>3.7126509853782581E-2</c:v>
                </c:pt>
                <c:pt idx="18">
                  <c:v>0.66821831723495873</c:v>
                </c:pt>
                <c:pt idx="19">
                  <c:v>0.24199930175724427</c:v>
                </c:pt>
                <c:pt idx="20">
                  <c:v>8.9782381007797049E-2</c:v>
                </c:pt>
                <c:pt idx="21">
                  <c:v>0.81127854181746395</c:v>
                </c:pt>
                <c:pt idx="22">
                  <c:v>0.15351714154109364</c:v>
                </c:pt>
                <c:pt idx="23">
                  <c:v>3.5204316641442392E-2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30D-4A58-ADBD-B62C63156EEE}"/>
            </c:ext>
          </c:extLst>
        </c:ser>
        <c:ser>
          <c:idx val="5"/>
          <c:order val="5"/>
          <c:tx>
            <c:strRef>
              <c:f>'Someri inreg. Regiune si Jud.'!$V$4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Jud.'!$V$8:$V$31</c:f>
              <c:numCache>
                <c:formatCode>0.0%</c:formatCode>
                <c:ptCount val="24"/>
                <c:pt idx="0">
                  <c:v>0.72921028675466548</c:v>
                </c:pt>
                <c:pt idx="1">
                  <c:v>0.21862767410104689</c:v>
                </c:pt>
                <c:pt idx="2">
                  <c:v>5.2162039144287665E-2</c:v>
                </c:pt>
                <c:pt idx="3">
                  <c:v>0.66705500030657916</c:v>
                </c:pt>
                <c:pt idx="4">
                  <c:v>0.25863020418174015</c:v>
                </c:pt>
                <c:pt idx="5">
                  <c:v>7.4314795511680673E-2</c:v>
                </c:pt>
                <c:pt idx="6">
                  <c:v>0.79369918699186992</c:v>
                </c:pt>
                <c:pt idx="7">
                  <c:v>0.17809959349593496</c:v>
                </c:pt>
                <c:pt idx="8">
                  <c:v>2.8201219512195123E-2</c:v>
                </c:pt>
                <c:pt idx="9">
                  <c:v>0.72264935719687418</c:v>
                </c:pt>
                <c:pt idx="10">
                  <c:v>0.22220821779682379</c:v>
                </c:pt>
                <c:pt idx="11">
                  <c:v>5.5142425006301989E-2</c:v>
                </c:pt>
                <c:pt idx="12">
                  <c:v>0.70475173518419643</c:v>
                </c:pt>
                <c:pt idx="13">
                  <c:v>0.2569852286883787</c:v>
                </c:pt>
                <c:pt idx="14">
                  <c:v>3.8263036127424807E-2</c:v>
                </c:pt>
                <c:pt idx="15">
                  <c:v>0.78095006682055645</c:v>
                </c:pt>
                <c:pt idx="16">
                  <c:v>0.19013485603207386</c:v>
                </c:pt>
                <c:pt idx="17">
                  <c:v>2.8915077147369701E-2</c:v>
                </c:pt>
                <c:pt idx="18">
                  <c:v>0.67104188542760468</c:v>
                </c:pt>
                <c:pt idx="19">
                  <c:v>0.25067086687667717</c:v>
                </c:pt>
                <c:pt idx="20">
                  <c:v>7.8287247695718112E-2</c:v>
                </c:pt>
                <c:pt idx="21">
                  <c:v>0.8075301383692618</c:v>
                </c:pt>
                <c:pt idx="22">
                  <c:v>0.16396460597422649</c:v>
                </c:pt>
                <c:pt idx="23">
                  <c:v>2.8505255656511668E-2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30D-4A58-ADBD-B62C63156EEE}"/>
            </c:ext>
          </c:extLst>
        </c:ser>
        <c:ser>
          <c:idx val="6"/>
          <c:order val="6"/>
          <c:tx>
            <c:strRef>
              <c:f>'Someri inreg. Regiune si Jud.'!$W$4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Jud.'!$W$8:$W$31</c:f>
              <c:numCache>
                <c:formatCode>0.0%</c:formatCode>
                <c:ptCount val="24"/>
                <c:pt idx="0">
                  <c:v>0.7223770318767152</c:v>
                </c:pt>
                <c:pt idx="1">
                  <c:v>0.22859404686510448</c:v>
                </c:pt>
                <c:pt idx="2">
                  <c:v>4.9028921258180286E-2</c:v>
                </c:pt>
                <c:pt idx="3">
                  <c:v>0.64898907990052979</c:v>
                </c:pt>
                <c:pt idx="4">
                  <c:v>0.27813817710022704</c:v>
                </c:pt>
                <c:pt idx="5">
                  <c:v>7.2872742999243165E-2</c:v>
                </c:pt>
                <c:pt idx="6">
                  <c:v>0.78042418056028129</c:v>
                </c:pt>
                <c:pt idx="7">
                  <c:v>0.18952024498128614</c:v>
                </c:pt>
                <c:pt idx="8">
                  <c:v>3.0055574458432575E-2</c:v>
                </c:pt>
                <c:pt idx="9">
                  <c:v>0.7325289969108818</c:v>
                </c:pt>
                <c:pt idx="10">
                  <c:v>0.21926910299003322</c:v>
                </c:pt>
                <c:pt idx="11">
                  <c:v>4.820190009908492E-2</c:v>
                </c:pt>
                <c:pt idx="12">
                  <c:v>0.70834764685675022</c:v>
                </c:pt>
                <c:pt idx="13">
                  <c:v>0.25592579869460669</c:v>
                </c:pt>
                <c:pt idx="14">
                  <c:v>3.5726554448643075E-2</c:v>
                </c:pt>
                <c:pt idx="15">
                  <c:v>0.75621079046424089</c:v>
                </c:pt>
                <c:pt idx="16">
                  <c:v>0.21455457967377667</c:v>
                </c:pt>
                <c:pt idx="17">
                  <c:v>2.9234629861982435E-2</c:v>
                </c:pt>
                <c:pt idx="18">
                  <c:v>0.65410958904109584</c:v>
                </c:pt>
                <c:pt idx="19">
                  <c:v>0.27009880979115203</c:v>
                </c:pt>
                <c:pt idx="20">
                  <c:v>7.5791601167752076E-2</c:v>
                </c:pt>
                <c:pt idx="21">
                  <c:v>0.81343763394770685</c:v>
                </c:pt>
                <c:pt idx="22">
                  <c:v>0.16438062580368623</c:v>
                </c:pt>
                <c:pt idx="23">
                  <c:v>2.2181740248606942E-2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30D-4A58-ADBD-B62C63156EEE}"/>
            </c:ext>
          </c:extLst>
        </c:ser>
        <c:ser>
          <c:idx val="7"/>
          <c:order val="7"/>
          <c:tx>
            <c:strRef>
              <c:f>'Someri inreg. Regiune si Jud.'!$X$4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Jud.'!$X$8:$X$31</c:f>
              <c:numCache>
                <c:formatCode>0.0%</c:formatCode>
                <c:ptCount val="24"/>
                <c:pt idx="0">
                  <c:v>0.77666952388373722</c:v>
                </c:pt>
                <c:pt idx="1">
                  <c:v>0.18521445826051142</c:v>
                </c:pt>
                <c:pt idx="2">
                  <c:v>3.8116017855751354E-2</c:v>
                </c:pt>
                <c:pt idx="3">
                  <c:v>0.71429503065084132</c:v>
                </c:pt>
                <c:pt idx="4">
                  <c:v>0.22433807225772792</c:v>
                </c:pt>
                <c:pt idx="5">
                  <c:v>6.1366897091430804E-2</c:v>
                </c:pt>
                <c:pt idx="6">
                  <c:v>0.82311896732178158</c:v>
                </c:pt>
                <c:pt idx="7">
                  <c:v>0.15583207349691824</c:v>
                </c:pt>
                <c:pt idx="8">
                  <c:v>2.1048959181300151E-2</c:v>
                </c:pt>
                <c:pt idx="9">
                  <c:v>0.79560019719004194</c:v>
                </c:pt>
                <c:pt idx="10">
                  <c:v>0.1718018240078876</c:v>
                </c:pt>
                <c:pt idx="11">
                  <c:v>3.2597978802070493E-2</c:v>
                </c:pt>
                <c:pt idx="12">
                  <c:v>0.71751152073732716</c:v>
                </c:pt>
                <c:pt idx="13">
                  <c:v>0.24669738863287249</c:v>
                </c:pt>
                <c:pt idx="14">
                  <c:v>3.5791090629800307E-2</c:v>
                </c:pt>
                <c:pt idx="15">
                  <c:v>0.81511614196439097</c:v>
                </c:pt>
                <c:pt idx="16">
                  <c:v>0.16460323075109068</c:v>
                </c:pt>
                <c:pt idx="17">
                  <c:v>2.0280627284518335E-2</c:v>
                </c:pt>
                <c:pt idx="18">
                  <c:v>0.71629409157114809</c:v>
                </c:pt>
                <c:pt idx="19">
                  <c:v>0.21702235450573112</c:v>
                </c:pt>
                <c:pt idx="20">
                  <c:v>6.6683553923120767E-2</c:v>
                </c:pt>
                <c:pt idx="21">
                  <c:v>0.84349851757729777</c:v>
                </c:pt>
                <c:pt idx="22">
                  <c:v>0.13982422702244812</c:v>
                </c:pt>
                <c:pt idx="23">
                  <c:v>1.667725540025413E-2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30D-4A58-ADBD-B62C63156EEE}"/>
            </c:ext>
          </c:extLst>
        </c:ser>
        <c:ser>
          <c:idx val="8"/>
          <c:order val="8"/>
          <c:tx>
            <c:strRef>
              <c:f>'Someri inreg. Regiune si Jud.'!$Y$4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Jud.'!$Y$8:$Y$31</c:f>
              <c:numCache>
                <c:formatCode>0.0%</c:formatCode>
                <c:ptCount val="24"/>
                <c:pt idx="0">
                  <c:v>0.79992935269405929</c:v>
                </c:pt>
                <c:pt idx="1">
                  <c:v>0.16853167143956502</c:v>
                </c:pt>
                <c:pt idx="2">
                  <c:v>3.1538975866375669E-2</c:v>
                </c:pt>
                <c:pt idx="3">
                  <c:v>0.77802535535920092</c:v>
                </c:pt>
                <c:pt idx="4">
                  <c:v>0.17925470610833655</c:v>
                </c:pt>
                <c:pt idx="5">
                  <c:v>4.2719938532462545E-2</c:v>
                </c:pt>
                <c:pt idx="6">
                  <c:v>0.85038716814159288</c:v>
                </c:pt>
                <c:pt idx="7">
                  <c:v>0.13025442477876106</c:v>
                </c:pt>
                <c:pt idx="8">
                  <c:v>1.9358407079646017E-2</c:v>
                </c:pt>
                <c:pt idx="9">
                  <c:v>0.80540011191941807</c:v>
                </c:pt>
                <c:pt idx="10">
                  <c:v>0.16696978175713487</c:v>
                </c:pt>
                <c:pt idx="11">
                  <c:v>2.7630106323447118E-2</c:v>
                </c:pt>
                <c:pt idx="12">
                  <c:v>0.76480866678315573</c:v>
                </c:pt>
                <c:pt idx="13">
                  <c:v>0.21020443823169666</c:v>
                </c:pt>
                <c:pt idx="14">
                  <c:v>2.498689498514765E-2</c:v>
                </c:pt>
                <c:pt idx="15">
                  <c:v>0.84312723556463975</c:v>
                </c:pt>
                <c:pt idx="16">
                  <c:v>0.13822176801226366</c:v>
                </c:pt>
                <c:pt idx="17">
                  <c:v>1.8650996423096575E-2</c:v>
                </c:pt>
                <c:pt idx="18">
                  <c:v>0.7218705491375218</c:v>
                </c:pt>
                <c:pt idx="19">
                  <c:v>0.21158411141003322</c:v>
                </c:pt>
                <c:pt idx="20">
                  <c:v>6.6545339452445007E-2</c:v>
                </c:pt>
                <c:pt idx="21">
                  <c:v>0.83722686808740221</c:v>
                </c:pt>
                <c:pt idx="22">
                  <c:v>0.14772052872943081</c:v>
                </c:pt>
                <c:pt idx="23">
                  <c:v>1.5052603183166981E-2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30D-4A58-ADBD-B62C63156EEE}"/>
            </c:ext>
          </c:extLst>
        </c:ser>
        <c:ser>
          <c:idx val="9"/>
          <c:order val="9"/>
          <c:tx>
            <c:strRef>
              <c:f>'Someri inreg. Regiune si Jud.'!$Z$4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Jud.'!$Z$8:$Z$31</c:f>
              <c:numCache>
                <c:formatCode>0.0%</c:formatCode>
                <c:ptCount val="24"/>
                <c:pt idx="0">
                  <c:v>0.84783693058495224</c:v>
                </c:pt>
                <c:pt idx="1">
                  <c:v>0.13045822829178855</c:v>
                </c:pt>
                <c:pt idx="2">
                  <c:v>2.1704841123259232E-2</c:v>
                </c:pt>
                <c:pt idx="3">
                  <c:v>0.83714403631861334</c:v>
                </c:pt>
                <c:pt idx="4">
                  <c:v>0.13388361535286836</c:v>
                </c:pt>
                <c:pt idx="5">
                  <c:v>2.8972348328518367E-2</c:v>
                </c:pt>
                <c:pt idx="6">
                  <c:v>0.8406637884511603</c:v>
                </c:pt>
                <c:pt idx="7">
                  <c:v>0.14206691851052347</c:v>
                </c:pt>
                <c:pt idx="8">
                  <c:v>1.7269293038316244E-2</c:v>
                </c:pt>
                <c:pt idx="9">
                  <c:v>0.83960323291697281</c:v>
                </c:pt>
                <c:pt idx="10">
                  <c:v>0.13695811903012492</c:v>
                </c:pt>
                <c:pt idx="11">
                  <c:v>2.3438648052902279E-2</c:v>
                </c:pt>
                <c:pt idx="12">
                  <c:v>0.83094198378041173</c:v>
                </c:pt>
                <c:pt idx="13">
                  <c:v>0.15595757953836556</c:v>
                </c:pt>
                <c:pt idx="14">
                  <c:v>1.3100436681222707E-2</c:v>
                </c:pt>
                <c:pt idx="15">
                  <c:v>0.86984295980835769</c:v>
                </c:pt>
                <c:pt idx="16">
                  <c:v>0.12177269097684322</c:v>
                </c:pt>
                <c:pt idx="17">
                  <c:v>8.3843492147990424E-3</c:v>
                </c:pt>
                <c:pt idx="18">
                  <c:v>0.82780311369712223</c:v>
                </c:pt>
                <c:pt idx="19">
                  <c:v>0.12918697908476176</c:v>
                </c:pt>
                <c:pt idx="20">
                  <c:v>4.3009907218116053E-2</c:v>
                </c:pt>
                <c:pt idx="21">
                  <c:v>0.87692980811300703</c:v>
                </c:pt>
                <c:pt idx="22">
                  <c:v>0.11438214888430527</c:v>
                </c:pt>
                <c:pt idx="23">
                  <c:v>8.6880430026876673E-3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30D-4A58-ADBD-B62C63156EEE}"/>
            </c:ext>
          </c:extLst>
        </c:ser>
        <c:ser>
          <c:idx val="10"/>
          <c:order val="10"/>
          <c:tx>
            <c:strRef>
              <c:f>'Someri inreg. Regiune si Jud.'!$AA$4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Jud.'!$AA$8:$AA$31</c:f>
              <c:numCache>
                <c:formatCode>0.0%</c:formatCode>
                <c:ptCount val="24"/>
                <c:pt idx="0">
                  <c:v>0.83586385178802236</c:v>
                </c:pt>
                <c:pt idx="1">
                  <c:v>0.13861266695389918</c:v>
                </c:pt>
                <c:pt idx="2">
                  <c:v>2.5523481258078413E-2</c:v>
                </c:pt>
                <c:pt idx="3">
                  <c:v>0.82048052702964547</c:v>
                </c:pt>
                <c:pt idx="4">
                  <c:v>0.14706452237938383</c:v>
                </c:pt>
                <c:pt idx="5">
                  <c:v>3.2454950590970741E-2</c:v>
                </c:pt>
                <c:pt idx="6">
                  <c:v>0.84131936706039667</c:v>
                </c:pt>
                <c:pt idx="7">
                  <c:v>0.13215957209716961</c:v>
                </c:pt>
                <c:pt idx="8">
                  <c:v>2.6521060842433698E-2</c:v>
                </c:pt>
                <c:pt idx="9">
                  <c:v>0.83539458186101301</c:v>
                </c:pt>
                <c:pt idx="10">
                  <c:v>0.13879073419709462</c:v>
                </c:pt>
                <c:pt idx="11">
                  <c:v>2.5814683941892423E-2</c:v>
                </c:pt>
                <c:pt idx="12">
                  <c:v>0.7931034482758621</c:v>
                </c:pt>
                <c:pt idx="13">
                  <c:v>0.1802848575712144</c:v>
                </c:pt>
                <c:pt idx="14">
                  <c:v>2.6611694152923537E-2</c:v>
                </c:pt>
                <c:pt idx="15">
                  <c:v>0.85438542310067944</c:v>
                </c:pt>
                <c:pt idx="16">
                  <c:v>0.12878319950586781</c:v>
                </c:pt>
                <c:pt idx="17">
                  <c:v>1.6831377393452748E-2</c:v>
                </c:pt>
                <c:pt idx="18">
                  <c:v>0.7606495384273162</c:v>
                </c:pt>
                <c:pt idx="19">
                  <c:v>0.18596374151929707</c:v>
                </c:pt>
                <c:pt idx="20">
                  <c:v>5.3386720053386717E-2</c:v>
                </c:pt>
                <c:pt idx="21">
                  <c:v>0.89021688041361713</c:v>
                </c:pt>
                <c:pt idx="22">
                  <c:v>0.10279997314174444</c:v>
                </c:pt>
                <c:pt idx="23">
                  <c:v>6.9831464446384207E-3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F329-482D-80AC-EACDA58F93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399296"/>
        <c:axId val="159999104"/>
      </c:barChart>
      <c:catAx>
        <c:axId val="1593992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59999104"/>
        <c:crosses val="autoZero"/>
        <c:auto val="1"/>
        <c:lblAlgn val="ctr"/>
        <c:lblOffset val="100"/>
        <c:noMultiLvlLbl val="0"/>
      </c:catAx>
      <c:valAx>
        <c:axId val="159999104"/>
        <c:scaling>
          <c:orientation val="minMax"/>
        </c:scaling>
        <c:delete val="0"/>
        <c:axPos val="l"/>
        <c:majorGridlines/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5939929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9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ro-RO" sz="1100">
                <a:latin typeface="Arial Narrow" panose="020B0606020202030204" pitchFamily="34" charset="0"/>
              </a:rPr>
              <a:t>Someri inregistrati pe nivele de educaţie în România</a:t>
            </a:r>
          </a:p>
        </c:rich>
      </c:tx>
      <c:layout>
        <c:manualLayout>
          <c:xMode val="edge"/>
          <c:yMode val="edge"/>
          <c:x val="0.24143066491688539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ro-RO"/>
        </a:p>
      </c:txPr>
    </c:title>
    <c:autoTitleDeleted val="0"/>
    <c:plotArea>
      <c:layout>
        <c:manualLayout>
          <c:layoutTarget val="inner"/>
          <c:xMode val="edge"/>
          <c:yMode val="edge"/>
          <c:x val="6.0797821324965959E-2"/>
          <c:y val="2.8704366499642088E-3"/>
          <c:w val="0.93888888888888888"/>
          <c:h val="0.797715806357538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'Someri inreg. Regiune si Jud.'!$P$5</c:f>
              <c:strCache>
                <c:ptCount val="1"/>
                <c:pt idx="0">
                  <c:v>- Primar, gimnazial si profesional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ro-R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'Someri inreg. Regiune si Jud.'!$Q$4:$AA$4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Regiune si Jud.'!$Q$5:$AA$5</c:f>
              <c:numCache>
                <c:formatCode>0.0%</c:formatCode>
                <c:ptCount val="11"/>
                <c:pt idx="0">
                  <c:v>0.78931486143356588</c:v>
                </c:pt>
                <c:pt idx="1">
                  <c:v>0.77310932701435897</c:v>
                </c:pt>
                <c:pt idx="2">
                  <c:v>0.70905984496386298</c:v>
                </c:pt>
                <c:pt idx="3">
                  <c:v>0.70435593977287225</c:v>
                </c:pt>
                <c:pt idx="4">
                  <c:v>0.69686755037276604</c:v>
                </c:pt>
                <c:pt idx="5">
                  <c:v>0.70159688117057362</c:v>
                </c:pt>
                <c:pt idx="6">
                  <c:v>0.69488594332201903</c:v>
                </c:pt>
                <c:pt idx="7">
                  <c:v>0.74711187486672603</c:v>
                </c:pt>
                <c:pt idx="8">
                  <c:v>0.76916482136062092</c:v>
                </c:pt>
                <c:pt idx="9">
                  <c:v>0.79636426236798752</c:v>
                </c:pt>
                <c:pt idx="10">
                  <c:v>0.79675025989376402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61-4B54-B2C8-73860EF08F66}"/>
            </c:ext>
          </c:extLst>
        </c:ser>
        <c:ser>
          <c:idx val="1"/>
          <c:order val="1"/>
          <c:tx>
            <c:strRef>
              <c:f>'Someri inreg. Regiune si Jud.'!$P$6</c:f>
              <c:strCache>
                <c:ptCount val="1"/>
                <c:pt idx="0">
                  <c:v>- Liceal si postliceal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ro-R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'Someri inreg. Regiune si Jud.'!$Q$4:$AA$4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Regiune si Jud.'!$Q$6:$AA$6</c:f>
              <c:numCache>
                <c:formatCode>0.0%</c:formatCode>
                <c:ptCount val="11"/>
                <c:pt idx="0">
                  <c:v>0.16777222581679979</c:v>
                </c:pt>
                <c:pt idx="1">
                  <c:v>0.17553743917945872</c:v>
                </c:pt>
                <c:pt idx="2">
                  <c:v>0.2204056200952095</c:v>
                </c:pt>
                <c:pt idx="3">
                  <c:v>0.21626260048487941</c:v>
                </c:pt>
                <c:pt idx="4">
                  <c:v>0.21914349486890825</c:v>
                </c:pt>
                <c:pt idx="5">
                  <c:v>0.22307123689939751</c:v>
                </c:pt>
                <c:pt idx="6">
                  <c:v>0.23385766679093481</c:v>
                </c:pt>
                <c:pt idx="7">
                  <c:v>0.19243714695466385</c:v>
                </c:pt>
                <c:pt idx="8">
                  <c:v>0.18026920837516791</c:v>
                </c:pt>
                <c:pt idx="9">
                  <c:v>0.16230988649975969</c:v>
                </c:pt>
                <c:pt idx="10">
                  <c:v>0.15629227723900257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61-4B54-B2C8-73860EF08F66}"/>
            </c:ext>
          </c:extLst>
        </c:ser>
        <c:ser>
          <c:idx val="2"/>
          <c:order val="2"/>
          <c:tx>
            <c:strRef>
              <c:f>'Someri inreg. Regiune si Jud.'!$P$7</c:f>
              <c:strCache>
                <c:ptCount val="1"/>
                <c:pt idx="0">
                  <c:v>- Universitar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ro-R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'Someri inreg. Regiune si Jud.'!$Q$4:$AA$4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Regiune si Jud.'!$Q$7:$AA$7</c:f>
              <c:numCache>
                <c:formatCode>0.0%</c:formatCode>
                <c:ptCount val="11"/>
                <c:pt idx="0">
                  <c:v>4.2912912749634352E-2</c:v>
                </c:pt>
                <c:pt idx="1">
                  <c:v>5.1353233806182313E-2</c:v>
                </c:pt>
                <c:pt idx="2">
                  <c:v>7.053453494092754E-2</c:v>
                </c:pt>
                <c:pt idx="3">
                  <c:v>7.9381459742248306E-2</c:v>
                </c:pt>
                <c:pt idx="4">
                  <c:v>8.3988954758325685E-2</c:v>
                </c:pt>
                <c:pt idx="5">
                  <c:v>7.5331881930028863E-2</c:v>
                </c:pt>
                <c:pt idx="6">
                  <c:v>7.125638988704612E-2</c:v>
                </c:pt>
                <c:pt idx="7">
                  <c:v>6.0450978178610101E-2</c:v>
                </c:pt>
                <c:pt idx="8">
                  <c:v>5.0565970264211148E-2</c:v>
                </c:pt>
                <c:pt idx="9">
                  <c:v>4.1325851132252768E-2</c:v>
                </c:pt>
                <c:pt idx="10">
                  <c:v>4.695746286723345E-2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61-4B54-B2C8-73860EF08F6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3138063"/>
        <c:axId val="1368815663"/>
      </c:barChart>
      <c:catAx>
        <c:axId val="1483138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ro-RO"/>
          </a:p>
        </c:txPr>
        <c:crossAx val="1368815663"/>
        <c:crosses val="autoZero"/>
        <c:auto val="1"/>
        <c:lblAlgn val="ctr"/>
        <c:lblOffset val="100"/>
        <c:noMultiLvlLbl val="0"/>
      </c:catAx>
      <c:valAx>
        <c:axId val="1368815663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1483138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ro-RO" sz="1000" b="1" i="0" baseline="0">
                <a:effectLst/>
                <a:latin typeface="Arial Narrow" panose="020B0606020202030204" pitchFamily="34" charset="0"/>
              </a:rPr>
              <a:t>Evoluţia şomerilor înregistraţi pe nivele de educaţie Regiunea Sud Muntenia</a:t>
            </a:r>
            <a:endParaRPr lang="ro-RO" sz="1000">
              <a:effectLst/>
              <a:latin typeface="Arial Narrow" panose="020B060602020203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'Someri inreg. Regiune si Jud.'!$B$10</c:f>
              <c:strCache>
                <c:ptCount val="1"/>
                <c:pt idx="0">
                  <c:v>- Primar, gimnazial si profesional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o-R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'Someri inreg. Regiune si Jud.'!$C$4:$M$4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Regiune si Jud.'!$Q$8:$AA$8</c:f>
              <c:numCache>
                <c:formatCode>0.0%</c:formatCode>
                <c:ptCount val="11"/>
                <c:pt idx="0">
                  <c:v>0.81687195689668335</c:v>
                </c:pt>
                <c:pt idx="1">
                  <c:v>0.79485027015476661</c:v>
                </c:pt>
                <c:pt idx="2">
                  <c:v>0.7434477943193436</c:v>
                </c:pt>
                <c:pt idx="3">
                  <c:v>0.73256776701825121</c:v>
                </c:pt>
                <c:pt idx="4">
                  <c:v>0.72529555544470492</c:v>
                </c:pt>
                <c:pt idx="5">
                  <c:v>0.72921028675466548</c:v>
                </c:pt>
                <c:pt idx="6">
                  <c:v>0.7223770318767152</c:v>
                </c:pt>
                <c:pt idx="7">
                  <c:v>0.77666952388373722</c:v>
                </c:pt>
                <c:pt idx="8">
                  <c:v>0.79992935269405929</c:v>
                </c:pt>
                <c:pt idx="9">
                  <c:v>0.84783693058495224</c:v>
                </c:pt>
                <c:pt idx="10">
                  <c:v>0.83586385178802236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26-4787-9CC1-F78B25EA9667}"/>
            </c:ext>
          </c:extLst>
        </c:ser>
        <c:ser>
          <c:idx val="1"/>
          <c:order val="1"/>
          <c:tx>
            <c:strRef>
              <c:f>'Someri inreg. Regiune si Jud.'!$B$11</c:f>
              <c:strCache>
                <c:ptCount val="1"/>
                <c:pt idx="0">
                  <c:v>- Liceal si postliceal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o-R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'Someri inreg. Regiune si Jud.'!$C$4:$M$4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Regiune si Jud.'!$Q$9:$AA$9</c:f>
              <c:numCache>
                <c:formatCode>0.0%</c:formatCode>
                <c:ptCount val="11"/>
                <c:pt idx="0">
                  <c:v>0.15557794160294275</c:v>
                </c:pt>
                <c:pt idx="1">
                  <c:v>0.17076223327940412</c:v>
                </c:pt>
                <c:pt idx="2">
                  <c:v>0.20732650058602031</c:v>
                </c:pt>
                <c:pt idx="3">
                  <c:v>0.21152669282551567</c:v>
                </c:pt>
                <c:pt idx="4">
                  <c:v>0.21182720606574551</c:v>
                </c:pt>
                <c:pt idx="5">
                  <c:v>0.21862767410104689</c:v>
                </c:pt>
                <c:pt idx="6">
                  <c:v>0.22859404686510448</c:v>
                </c:pt>
                <c:pt idx="7">
                  <c:v>0.18521445826051142</c:v>
                </c:pt>
                <c:pt idx="8">
                  <c:v>0.16853167143956502</c:v>
                </c:pt>
                <c:pt idx="9">
                  <c:v>0.13045822829178855</c:v>
                </c:pt>
                <c:pt idx="10">
                  <c:v>0.13861266695389918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26-4787-9CC1-F78B25EA9667}"/>
            </c:ext>
          </c:extLst>
        </c:ser>
        <c:ser>
          <c:idx val="2"/>
          <c:order val="2"/>
          <c:tx>
            <c:strRef>
              <c:f>'Someri inreg. Regiune si Jud.'!$B$12</c:f>
              <c:strCache>
                <c:ptCount val="1"/>
                <c:pt idx="0">
                  <c:v>- Universitar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o-R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'Someri inreg. Regiune si Jud.'!$C$4:$M$4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Regiune si Jud.'!$Q$10:$AA$10</c:f>
              <c:numCache>
                <c:formatCode>0.0%</c:formatCode>
                <c:ptCount val="11"/>
                <c:pt idx="0">
                  <c:v>2.7550101500373948E-2</c:v>
                </c:pt>
                <c:pt idx="1">
                  <c:v>3.4387496565829241E-2</c:v>
                </c:pt>
                <c:pt idx="2">
                  <c:v>4.9225705094636044E-2</c:v>
                </c:pt>
                <c:pt idx="3">
                  <c:v>5.5905540156233127E-2</c:v>
                </c:pt>
                <c:pt idx="4">
                  <c:v>6.2877238489549556E-2</c:v>
                </c:pt>
                <c:pt idx="5">
                  <c:v>5.2162039144287665E-2</c:v>
                </c:pt>
                <c:pt idx="6">
                  <c:v>4.9028921258180286E-2</c:v>
                </c:pt>
                <c:pt idx="7">
                  <c:v>3.8116017855751354E-2</c:v>
                </c:pt>
                <c:pt idx="8">
                  <c:v>3.1538975866375669E-2</c:v>
                </c:pt>
                <c:pt idx="9">
                  <c:v>2.1704841123259232E-2</c:v>
                </c:pt>
                <c:pt idx="10">
                  <c:v>2.5523481258078413E-2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26-4787-9CC1-F78B25EA966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73246176"/>
        <c:axId val="1002238144"/>
      </c:barChart>
      <c:catAx>
        <c:axId val="1173246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002238144"/>
        <c:crosses val="autoZero"/>
        <c:auto val="1"/>
        <c:lblAlgn val="ctr"/>
        <c:lblOffset val="100"/>
        <c:noMultiLvlLbl val="0"/>
      </c:catAx>
      <c:valAx>
        <c:axId val="100223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173246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vi-VN"/>
              <a:t>Evoluția șom</a:t>
            </a:r>
            <a:r>
              <a:rPr lang="ro-RO"/>
              <a:t>erilor</a:t>
            </a:r>
            <a:r>
              <a:rPr lang="vi-VN"/>
              <a:t> înregistra</a:t>
            </a:r>
            <a:r>
              <a:rPr lang="ro-RO"/>
              <a:t>ți beneficiari de drepturi bănești</a:t>
            </a:r>
            <a:r>
              <a:rPr lang="vi-VN"/>
              <a:t> pe grupe de vârstă în perioada 20</a:t>
            </a:r>
            <a:r>
              <a:rPr lang="ro-RO"/>
              <a:t>08</a:t>
            </a:r>
            <a:r>
              <a:rPr lang="vi-VN"/>
              <a:t>-201</a:t>
            </a:r>
            <a:r>
              <a:rPr lang="ro-RO"/>
              <a:t>7, la nivel național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Regiune si Jud.'!$AF$3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('Someri inreg. Regiune si Jud.'!$AC$12,'Someri inreg. Regiune si Jud.'!$AC$20,'Someri inreg. Regiune si Jud.'!$AC$28,'Someri inreg. Regiune si Jud.'!$AC$36,'Someri inreg. Regiune si Jud.'!$AC$44,'Someri inreg. Regiune si Jud.'!$AC$52)</c15:sqref>
                  </c15:fullRef>
                </c:ext>
              </c:extLst>
              <c:f>('Someri inreg. Regiune si Jud.'!$AC$12,'Someri inreg. Regiune si Jud.'!$AC$20,'Someri inreg. Regiune si Jud.'!$AC$28,'Someri inreg. Regiune si Jud.'!$AC$36,'Someri inreg. Regiune si Jud.'!$AC$44,'Someri inreg. Regiune si Jud.'!$AC$52)</c:f>
              <c:strCache>
                <c:ptCount val="6"/>
                <c:pt idx="0">
                  <c:v>In varsta sub 25 ani</c:v>
                </c:pt>
                <c:pt idx="1">
                  <c:v>In varsta 25-29 ani</c:v>
                </c:pt>
                <c:pt idx="2">
                  <c:v>In varsta 30-39 ani</c:v>
                </c:pt>
                <c:pt idx="3">
                  <c:v>In varsta 40-49 ani</c:v>
                </c:pt>
                <c:pt idx="4">
                  <c:v>In varsta 50-55 ani</c:v>
                </c:pt>
                <c:pt idx="5">
                  <c:v>In varsta de peste 55 ani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('Someri inreg. Regiune si Jud.'!$AF$12,'Someri inreg. Regiune si Jud.'!$AF$20,'Someri inreg. Regiune si Jud.'!$AF$28,'Someri inreg. Regiune si Jud.'!$AF$36,'Someri inreg. Regiune si Jud.'!$AF$44,'Someri inreg. Regiune si Jud.'!$AF$52)</c15:sqref>
                  </c15:fullRef>
                </c:ext>
              </c:extLst>
              <c:f>('Someri inreg. Regiune si Jud.'!$AF$12,'Someri inreg. Regiune si Jud.'!$AF$20,'Someri inreg. Regiune si Jud.'!$AF$28,'Someri inreg. Regiune si Jud.'!$AF$36,'Someri inreg. Regiune si Jud.'!$AF$44,'Someri inreg. Regiune si Jud.'!$AF$52)</c:f>
              <c:numCache>
                <c:formatCode>General</c:formatCode>
                <c:ptCount val="6"/>
                <c:pt idx="0">
                  <c:v>24743</c:v>
                </c:pt>
                <c:pt idx="1">
                  <c:v>9884</c:v>
                </c:pt>
                <c:pt idx="2">
                  <c:v>34252</c:v>
                </c:pt>
                <c:pt idx="3">
                  <c:v>42011</c:v>
                </c:pt>
                <c:pt idx="4">
                  <c:v>22840</c:v>
                </c:pt>
                <c:pt idx="5">
                  <c:v>9819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39-439A-BBDF-FAC1D58AF4F0}"/>
            </c:ext>
          </c:extLst>
        </c:ser>
        <c:ser>
          <c:idx val="1"/>
          <c:order val="1"/>
          <c:tx>
            <c:strRef>
              <c:f>'Someri inreg. Regiune si Jud.'!$AG$3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('Someri inreg. Regiune si Jud.'!$AC$12,'Someri inreg. Regiune si Jud.'!$AC$20,'Someri inreg. Regiune si Jud.'!$AC$28,'Someri inreg. Regiune si Jud.'!$AC$36,'Someri inreg. Regiune si Jud.'!$AC$44,'Someri inreg. Regiune si Jud.'!$AC$52)</c15:sqref>
                  </c15:fullRef>
                </c:ext>
              </c:extLst>
              <c:f>('Someri inreg. Regiune si Jud.'!$AC$12,'Someri inreg. Regiune si Jud.'!$AC$20,'Someri inreg. Regiune si Jud.'!$AC$28,'Someri inreg. Regiune si Jud.'!$AC$36,'Someri inreg. Regiune si Jud.'!$AC$44,'Someri inreg. Regiune si Jud.'!$AC$52)</c:f>
              <c:strCache>
                <c:ptCount val="6"/>
                <c:pt idx="0">
                  <c:v>In varsta sub 25 ani</c:v>
                </c:pt>
                <c:pt idx="1">
                  <c:v>In varsta 25-29 ani</c:v>
                </c:pt>
                <c:pt idx="2">
                  <c:v>In varsta 30-39 ani</c:v>
                </c:pt>
                <c:pt idx="3">
                  <c:v>In varsta 40-49 ani</c:v>
                </c:pt>
                <c:pt idx="4">
                  <c:v>In varsta 50-55 ani</c:v>
                </c:pt>
                <c:pt idx="5">
                  <c:v>In varsta de peste 55 ani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('Someri inreg. Regiune si Jud.'!$AG$12,'Someri inreg. Regiune si Jud.'!$AG$20,'Someri inreg. Regiune si Jud.'!$AG$28,'Someri inreg. Regiune si Jud.'!$AG$36,'Someri inreg. Regiune si Jud.'!$AG$44,'Someri inreg. Regiune si Jud.'!$AG$52)</c15:sqref>
                  </c15:fullRef>
                </c:ext>
              </c:extLst>
              <c:f>('Someri inreg. Regiune si Jud.'!$AG$12,'Someri inreg. Regiune si Jud.'!$AG$20,'Someri inreg. Regiune si Jud.'!$AG$28,'Someri inreg. Regiune si Jud.'!$AG$36,'Someri inreg. Regiune si Jud.'!$AG$44,'Someri inreg. Regiune si Jud.'!$AG$52)</c:f>
              <c:numCache>
                <c:formatCode>General</c:formatCode>
                <c:ptCount val="6"/>
                <c:pt idx="0">
                  <c:v>61794</c:v>
                </c:pt>
                <c:pt idx="1">
                  <c:v>36455</c:v>
                </c:pt>
                <c:pt idx="2">
                  <c:v>110380</c:v>
                </c:pt>
                <c:pt idx="3">
                  <c:v>128312</c:v>
                </c:pt>
                <c:pt idx="4">
                  <c:v>67103</c:v>
                </c:pt>
                <c:pt idx="5">
                  <c:v>31453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39-439A-BBDF-FAC1D58AF4F0}"/>
            </c:ext>
          </c:extLst>
        </c:ser>
        <c:ser>
          <c:idx val="2"/>
          <c:order val="2"/>
          <c:tx>
            <c:strRef>
              <c:f>'Someri inreg. Regiune si Jud.'!$AH$3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('Someri inreg. Regiune si Jud.'!$AC$12,'Someri inreg. Regiune si Jud.'!$AC$20,'Someri inreg. Regiune si Jud.'!$AC$28,'Someri inreg. Regiune si Jud.'!$AC$36,'Someri inreg. Regiune si Jud.'!$AC$44,'Someri inreg. Regiune si Jud.'!$AC$52)</c15:sqref>
                  </c15:fullRef>
                </c:ext>
              </c:extLst>
              <c:f>('Someri inreg. Regiune si Jud.'!$AC$12,'Someri inreg. Regiune si Jud.'!$AC$20,'Someri inreg. Regiune si Jud.'!$AC$28,'Someri inreg. Regiune si Jud.'!$AC$36,'Someri inreg. Regiune si Jud.'!$AC$44,'Someri inreg. Regiune si Jud.'!$AC$52)</c:f>
              <c:strCache>
                <c:ptCount val="6"/>
                <c:pt idx="0">
                  <c:v>In varsta sub 25 ani</c:v>
                </c:pt>
                <c:pt idx="1">
                  <c:v>In varsta 25-29 ani</c:v>
                </c:pt>
                <c:pt idx="2">
                  <c:v>In varsta 30-39 ani</c:v>
                </c:pt>
                <c:pt idx="3">
                  <c:v>In varsta 40-49 ani</c:v>
                </c:pt>
                <c:pt idx="4">
                  <c:v>In varsta 50-55 ani</c:v>
                </c:pt>
                <c:pt idx="5">
                  <c:v>In varsta de peste 55 ani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('Someri inreg. Regiune si Jud.'!$AH$12,'Someri inreg. Regiune si Jud.'!$AH$20,'Someri inreg. Regiune si Jud.'!$AH$28,'Someri inreg. Regiune si Jud.'!$AH$36,'Someri inreg. Regiune si Jud.'!$AH$44,'Someri inreg. Regiune si Jud.'!$AH$52)</c15:sqref>
                  </c15:fullRef>
                </c:ext>
              </c:extLst>
              <c:f>('Someri inreg. Regiune si Jud.'!$AH$12,'Someri inreg. Regiune si Jud.'!$AH$20,'Someri inreg. Regiune si Jud.'!$AH$28,'Someri inreg. Regiune si Jud.'!$AH$36,'Someri inreg. Regiune si Jud.'!$AH$44,'Someri inreg. Regiune si Jud.'!$AH$52)</c:f>
              <c:numCache>
                <c:formatCode>General</c:formatCode>
                <c:ptCount val="6"/>
                <c:pt idx="0">
                  <c:v>49189</c:v>
                </c:pt>
                <c:pt idx="1">
                  <c:v>21448</c:v>
                </c:pt>
                <c:pt idx="2">
                  <c:v>71827</c:v>
                </c:pt>
                <c:pt idx="3">
                  <c:v>103127</c:v>
                </c:pt>
                <c:pt idx="4">
                  <c:v>53830</c:v>
                </c:pt>
                <c:pt idx="5">
                  <c:v>30219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39-439A-BBDF-FAC1D58AF4F0}"/>
            </c:ext>
          </c:extLst>
        </c:ser>
        <c:ser>
          <c:idx val="3"/>
          <c:order val="3"/>
          <c:tx>
            <c:strRef>
              <c:f>'Someri inreg. Regiune si Jud.'!$AI$3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('Someri inreg. Regiune si Jud.'!$AC$12,'Someri inreg. Regiune si Jud.'!$AC$20,'Someri inreg. Regiune si Jud.'!$AC$28,'Someri inreg. Regiune si Jud.'!$AC$36,'Someri inreg. Regiune si Jud.'!$AC$44,'Someri inreg. Regiune si Jud.'!$AC$52)</c15:sqref>
                  </c15:fullRef>
                </c:ext>
              </c:extLst>
              <c:f>('Someri inreg. Regiune si Jud.'!$AC$12,'Someri inreg. Regiune si Jud.'!$AC$20,'Someri inreg. Regiune si Jud.'!$AC$28,'Someri inreg. Regiune si Jud.'!$AC$36,'Someri inreg. Regiune si Jud.'!$AC$44,'Someri inreg. Regiune si Jud.'!$AC$52)</c:f>
              <c:strCache>
                <c:ptCount val="6"/>
                <c:pt idx="0">
                  <c:v>In varsta sub 25 ani</c:v>
                </c:pt>
                <c:pt idx="1">
                  <c:v>In varsta 25-29 ani</c:v>
                </c:pt>
                <c:pt idx="2">
                  <c:v>In varsta 30-39 ani</c:v>
                </c:pt>
                <c:pt idx="3">
                  <c:v>In varsta 40-49 ani</c:v>
                </c:pt>
                <c:pt idx="4">
                  <c:v>In varsta 50-55 ani</c:v>
                </c:pt>
                <c:pt idx="5">
                  <c:v>In varsta de peste 55 ani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('Someri inreg. Regiune si Jud.'!$AI$12,'Someri inreg. Regiune si Jud.'!$AI$20,'Someri inreg. Regiune si Jud.'!$AI$28,'Someri inreg. Regiune si Jud.'!$AI$36,'Someri inreg. Regiune si Jud.'!$AI$44,'Someri inreg. Regiune si Jud.'!$AI$52)</c15:sqref>
                  </c15:fullRef>
                </c:ext>
              </c:extLst>
              <c:f>('Someri inreg. Regiune si Jud.'!$AI$12,'Someri inreg. Regiune si Jud.'!$AI$20,'Someri inreg. Regiune si Jud.'!$AI$28,'Someri inreg. Regiune si Jud.'!$AI$36,'Someri inreg. Regiune si Jud.'!$AI$44,'Someri inreg. Regiune si Jud.'!$AI$52)</c:f>
              <c:numCache>
                <c:formatCode>General</c:formatCode>
                <c:ptCount val="6"/>
                <c:pt idx="0">
                  <c:v>38523</c:v>
                </c:pt>
                <c:pt idx="1">
                  <c:v>13423</c:v>
                </c:pt>
                <c:pt idx="2">
                  <c:v>38372</c:v>
                </c:pt>
                <c:pt idx="3">
                  <c:v>50591</c:v>
                </c:pt>
                <c:pt idx="4">
                  <c:v>23459</c:v>
                </c:pt>
                <c:pt idx="5">
                  <c:v>18170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39-439A-BBDF-FAC1D58AF4F0}"/>
            </c:ext>
          </c:extLst>
        </c:ser>
        <c:ser>
          <c:idx val="4"/>
          <c:order val="4"/>
          <c:tx>
            <c:strRef>
              <c:f>'Someri inreg. Regiune si Jud.'!$AJ$3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('Someri inreg. Regiune si Jud.'!$AC$12,'Someri inreg. Regiune si Jud.'!$AC$20,'Someri inreg. Regiune si Jud.'!$AC$28,'Someri inreg. Regiune si Jud.'!$AC$36,'Someri inreg. Regiune si Jud.'!$AC$44,'Someri inreg. Regiune si Jud.'!$AC$52)</c15:sqref>
                  </c15:fullRef>
                </c:ext>
              </c:extLst>
              <c:f>('Someri inreg. Regiune si Jud.'!$AC$12,'Someri inreg. Regiune si Jud.'!$AC$20,'Someri inreg. Regiune si Jud.'!$AC$28,'Someri inreg. Regiune si Jud.'!$AC$36,'Someri inreg. Regiune si Jud.'!$AC$44,'Someri inreg. Regiune si Jud.'!$AC$52)</c:f>
              <c:strCache>
                <c:ptCount val="6"/>
                <c:pt idx="0">
                  <c:v>In varsta sub 25 ani</c:v>
                </c:pt>
                <c:pt idx="1">
                  <c:v>In varsta 25-29 ani</c:v>
                </c:pt>
                <c:pt idx="2">
                  <c:v>In varsta 30-39 ani</c:v>
                </c:pt>
                <c:pt idx="3">
                  <c:v>In varsta 40-49 ani</c:v>
                </c:pt>
                <c:pt idx="4">
                  <c:v>In varsta 50-55 ani</c:v>
                </c:pt>
                <c:pt idx="5">
                  <c:v>In varsta de peste 55 ani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('Someri inreg. Regiune si Jud.'!$AJ$12,'Someri inreg. Regiune si Jud.'!$AJ$20,'Someri inreg. Regiune si Jud.'!$AJ$28,'Someri inreg. Regiune si Jud.'!$AJ$36,'Someri inreg. Regiune si Jud.'!$AJ$44,'Someri inreg. Regiune si Jud.'!$AJ$52)</c15:sqref>
                  </c15:fullRef>
                </c:ext>
              </c:extLst>
              <c:f>('Someri inreg. Regiune si Jud.'!$AJ$12,'Someri inreg. Regiune si Jud.'!$AJ$20,'Someri inreg. Regiune si Jud.'!$AJ$28,'Someri inreg. Regiune si Jud.'!$AJ$36,'Someri inreg. Regiune si Jud.'!$AJ$44,'Someri inreg. Regiune si Jud.'!$AJ$52)</c:f>
              <c:numCache>
                <c:formatCode>General</c:formatCode>
                <c:ptCount val="6"/>
                <c:pt idx="0">
                  <c:v>44264</c:v>
                </c:pt>
                <c:pt idx="1">
                  <c:v>13896</c:v>
                </c:pt>
                <c:pt idx="2">
                  <c:v>38694</c:v>
                </c:pt>
                <c:pt idx="3">
                  <c:v>52905</c:v>
                </c:pt>
                <c:pt idx="4">
                  <c:v>23767</c:v>
                </c:pt>
                <c:pt idx="5">
                  <c:v>20947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39-439A-BBDF-FAC1D58AF4F0}"/>
            </c:ext>
          </c:extLst>
        </c:ser>
        <c:ser>
          <c:idx val="5"/>
          <c:order val="5"/>
          <c:tx>
            <c:strRef>
              <c:f>'Someri inreg. Regiune si Jud.'!$AK$3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('Someri inreg. Regiune si Jud.'!$AC$12,'Someri inreg. Regiune si Jud.'!$AC$20,'Someri inreg. Regiune si Jud.'!$AC$28,'Someri inreg. Regiune si Jud.'!$AC$36,'Someri inreg. Regiune si Jud.'!$AC$44,'Someri inreg. Regiune si Jud.'!$AC$52)</c15:sqref>
                  </c15:fullRef>
                </c:ext>
              </c:extLst>
              <c:f>('Someri inreg. Regiune si Jud.'!$AC$12,'Someri inreg. Regiune si Jud.'!$AC$20,'Someri inreg. Regiune si Jud.'!$AC$28,'Someri inreg. Regiune si Jud.'!$AC$36,'Someri inreg. Regiune si Jud.'!$AC$44,'Someri inreg. Regiune si Jud.'!$AC$52)</c:f>
              <c:strCache>
                <c:ptCount val="6"/>
                <c:pt idx="0">
                  <c:v>In varsta sub 25 ani</c:v>
                </c:pt>
                <c:pt idx="1">
                  <c:v>In varsta 25-29 ani</c:v>
                </c:pt>
                <c:pt idx="2">
                  <c:v>In varsta 30-39 ani</c:v>
                </c:pt>
                <c:pt idx="3">
                  <c:v>In varsta 40-49 ani</c:v>
                </c:pt>
                <c:pt idx="4">
                  <c:v>In varsta 50-55 ani</c:v>
                </c:pt>
                <c:pt idx="5">
                  <c:v>In varsta de peste 55 ani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('Someri inreg. Regiune si Jud.'!$AK$12,'Someri inreg. Regiune si Jud.'!$AK$20,'Someri inreg. Regiune si Jud.'!$AK$28,'Someri inreg. Regiune si Jud.'!$AK$36,'Someri inreg. Regiune si Jud.'!$AK$44,'Someri inreg. Regiune si Jud.'!$AK$52)</c15:sqref>
                  </c15:fullRef>
                </c:ext>
              </c:extLst>
              <c:f>('Someri inreg. Regiune si Jud.'!$AK$12,'Someri inreg. Regiune si Jud.'!$AK$20,'Someri inreg. Regiune si Jud.'!$AK$28,'Someri inreg. Regiune si Jud.'!$AK$36,'Someri inreg. Regiune si Jud.'!$AK$44,'Someri inreg. Regiune si Jud.'!$AK$52)</c:f>
              <c:numCache>
                <c:formatCode>General</c:formatCode>
                <c:ptCount val="6"/>
                <c:pt idx="0">
                  <c:v>47065</c:v>
                </c:pt>
                <c:pt idx="1">
                  <c:v>12622</c:v>
                </c:pt>
                <c:pt idx="2">
                  <c:v>35579</c:v>
                </c:pt>
                <c:pt idx="3">
                  <c:v>55127</c:v>
                </c:pt>
                <c:pt idx="4">
                  <c:v>24454</c:v>
                </c:pt>
                <c:pt idx="5">
                  <c:v>24779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539-439A-BBDF-FAC1D58AF4F0}"/>
            </c:ext>
          </c:extLst>
        </c:ser>
        <c:ser>
          <c:idx val="6"/>
          <c:order val="6"/>
          <c:tx>
            <c:strRef>
              <c:f>'Someri inreg. Regiune si Jud.'!$AL$3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('Someri inreg. Regiune si Jud.'!$AC$12,'Someri inreg. Regiune si Jud.'!$AC$20,'Someri inreg. Regiune si Jud.'!$AC$28,'Someri inreg. Regiune si Jud.'!$AC$36,'Someri inreg. Regiune si Jud.'!$AC$44,'Someri inreg. Regiune si Jud.'!$AC$52)</c15:sqref>
                  </c15:fullRef>
                </c:ext>
              </c:extLst>
              <c:f>('Someri inreg. Regiune si Jud.'!$AC$12,'Someri inreg. Regiune si Jud.'!$AC$20,'Someri inreg. Regiune si Jud.'!$AC$28,'Someri inreg. Regiune si Jud.'!$AC$36,'Someri inreg. Regiune si Jud.'!$AC$44,'Someri inreg. Regiune si Jud.'!$AC$52)</c:f>
              <c:strCache>
                <c:ptCount val="6"/>
                <c:pt idx="0">
                  <c:v>In varsta sub 25 ani</c:v>
                </c:pt>
                <c:pt idx="1">
                  <c:v>In varsta 25-29 ani</c:v>
                </c:pt>
                <c:pt idx="2">
                  <c:v>In varsta 30-39 ani</c:v>
                </c:pt>
                <c:pt idx="3">
                  <c:v>In varsta 40-49 ani</c:v>
                </c:pt>
                <c:pt idx="4">
                  <c:v>In varsta 50-55 ani</c:v>
                </c:pt>
                <c:pt idx="5">
                  <c:v>In varsta de peste 55 ani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('Someri inreg. Regiune si Jud.'!$AL$12,'Someri inreg. Regiune si Jud.'!$AL$20,'Someri inreg. Regiune si Jud.'!$AL$28,'Someri inreg. Regiune si Jud.'!$AL$36,'Someri inreg. Regiune si Jud.'!$AL$44,'Someri inreg. Regiune si Jud.'!$AL$52)</c15:sqref>
                  </c15:fullRef>
                </c:ext>
              </c:extLst>
              <c:f>('Someri inreg. Regiune si Jud.'!$AL$12,'Someri inreg. Regiune si Jud.'!$AL$20,'Someri inreg. Regiune si Jud.'!$AL$28,'Someri inreg. Regiune si Jud.'!$AL$36,'Someri inreg. Regiune si Jud.'!$AL$44,'Someri inreg. Regiune si Jud.'!$AL$52)</c:f>
              <c:numCache>
                <c:formatCode>General</c:formatCode>
                <c:ptCount val="6"/>
                <c:pt idx="0">
                  <c:v>33301</c:v>
                </c:pt>
                <c:pt idx="1">
                  <c:v>9470</c:v>
                </c:pt>
                <c:pt idx="2">
                  <c:v>24340</c:v>
                </c:pt>
                <c:pt idx="3">
                  <c:v>38564</c:v>
                </c:pt>
                <c:pt idx="4">
                  <c:v>18269</c:v>
                </c:pt>
                <c:pt idx="5">
                  <c:v>17011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3539-439A-BBDF-FAC1D58AF4F0}"/>
            </c:ext>
          </c:extLst>
        </c:ser>
        <c:ser>
          <c:idx val="7"/>
          <c:order val="7"/>
          <c:tx>
            <c:strRef>
              <c:f>'Someri inreg. Regiune si Jud.'!$AM$3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('Someri inreg. Regiune si Jud.'!$AC$12,'Someri inreg. Regiune si Jud.'!$AC$20,'Someri inreg. Regiune si Jud.'!$AC$28,'Someri inreg. Regiune si Jud.'!$AC$36,'Someri inreg. Regiune si Jud.'!$AC$44,'Someri inreg. Regiune si Jud.'!$AC$52)</c15:sqref>
                  </c15:fullRef>
                </c:ext>
              </c:extLst>
              <c:f>('Someri inreg. Regiune si Jud.'!$AC$12,'Someri inreg. Regiune si Jud.'!$AC$20,'Someri inreg. Regiune si Jud.'!$AC$28,'Someri inreg. Regiune si Jud.'!$AC$36,'Someri inreg. Regiune si Jud.'!$AC$44,'Someri inreg. Regiune si Jud.'!$AC$52)</c:f>
              <c:strCache>
                <c:ptCount val="6"/>
                <c:pt idx="0">
                  <c:v>In varsta sub 25 ani</c:v>
                </c:pt>
                <c:pt idx="1">
                  <c:v>In varsta 25-29 ani</c:v>
                </c:pt>
                <c:pt idx="2">
                  <c:v>In varsta 30-39 ani</c:v>
                </c:pt>
                <c:pt idx="3">
                  <c:v>In varsta 40-49 ani</c:v>
                </c:pt>
                <c:pt idx="4">
                  <c:v>In varsta 50-55 ani</c:v>
                </c:pt>
                <c:pt idx="5">
                  <c:v>In varsta de peste 55 ani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('Someri inreg. Regiune si Jud.'!$AM$12,'Someri inreg. Regiune si Jud.'!$AM$20,'Someri inreg. Regiune si Jud.'!$AM$28,'Someri inreg. Regiune si Jud.'!$AM$36,'Someri inreg. Regiune si Jud.'!$AM$44,'Someri inreg. Regiune si Jud.'!$AM$52)</c15:sqref>
                  </c15:fullRef>
                </c:ext>
              </c:extLst>
              <c:f>('Someri inreg. Regiune si Jud.'!$AM$12,'Someri inreg. Regiune si Jud.'!$AM$20,'Someri inreg. Regiune si Jud.'!$AM$28,'Someri inreg. Regiune si Jud.'!$AM$36,'Someri inreg. Regiune si Jud.'!$AM$44,'Someri inreg. Regiune si Jud.'!$AM$52)</c:f>
              <c:numCache>
                <c:formatCode>General</c:formatCode>
                <c:ptCount val="6"/>
                <c:pt idx="0">
                  <c:v>24471</c:v>
                </c:pt>
                <c:pt idx="1">
                  <c:v>6432</c:v>
                </c:pt>
                <c:pt idx="2">
                  <c:v>17149</c:v>
                </c:pt>
                <c:pt idx="3">
                  <c:v>30541</c:v>
                </c:pt>
                <c:pt idx="4">
                  <c:v>14439</c:v>
                </c:pt>
                <c:pt idx="5">
                  <c:v>15501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3539-439A-BBDF-FAC1D58AF4F0}"/>
            </c:ext>
          </c:extLst>
        </c:ser>
        <c:ser>
          <c:idx val="8"/>
          <c:order val="8"/>
          <c:tx>
            <c:strRef>
              <c:f>'Someri inreg. Regiune si Jud.'!$AN$3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('Someri inreg. Regiune si Jud.'!$AC$12,'Someri inreg. Regiune si Jud.'!$AC$20,'Someri inreg. Regiune si Jud.'!$AC$28,'Someri inreg. Regiune si Jud.'!$AC$36,'Someri inreg. Regiune si Jud.'!$AC$44,'Someri inreg. Regiune si Jud.'!$AC$52)</c15:sqref>
                  </c15:fullRef>
                </c:ext>
              </c:extLst>
              <c:f>('Someri inreg. Regiune si Jud.'!$AC$12,'Someri inreg. Regiune si Jud.'!$AC$20,'Someri inreg. Regiune si Jud.'!$AC$28,'Someri inreg. Regiune si Jud.'!$AC$36,'Someri inreg. Regiune si Jud.'!$AC$44,'Someri inreg. Regiune si Jud.'!$AC$52)</c:f>
              <c:strCache>
                <c:ptCount val="6"/>
                <c:pt idx="0">
                  <c:v>In varsta sub 25 ani</c:v>
                </c:pt>
                <c:pt idx="1">
                  <c:v>In varsta 25-29 ani</c:v>
                </c:pt>
                <c:pt idx="2">
                  <c:v>In varsta 30-39 ani</c:v>
                </c:pt>
                <c:pt idx="3">
                  <c:v>In varsta 40-49 ani</c:v>
                </c:pt>
                <c:pt idx="4">
                  <c:v>In varsta 50-55 ani</c:v>
                </c:pt>
                <c:pt idx="5">
                  <c:v>In varsta de peste 55 ani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('Someri inreg. Regiune si Jud.'!$AN$12,'Someri inreg. Regiune si Jud.'!$AN$20,'Someri inreg. Regiune si Jud.'!$AN$28,'Someri inreg. Regiune si Jud.'!$AN$36,'Someri inreg. Regiune si Jud.'!$AN$44,'Someri inreg. Regiune si Jud.'!$AN$52)</c15:sqref>
                  </c15:fullRef>
                </c:ext>
              </c:extLst>
              <c:f>('Someri inreg. Regiune si Jud.'!$AN$12,'Someri inreg. Regiune si Jud.'!$AN$20,'Someri inreg. Regiune si Jud.'!$AN$28,'Someri inreg. Regiune si Jud.'!$AN$36,'Someri inreg. Regiune si Jud.'!$AN$44,'Someri inreg. Regiune si Jud.'!$AN$52)</c:f>
              <c:numCache>
                <c:formatCode>General</c:formatCode>
                <c:ptCount val="6"/>
                <c:pt idx="0">
                  <c:v>16114</c:v>
                </c:pt>
                <c:pt idx="1">
                  <c:v>6430</c:v>
                </c:pt>
                <c:pt idx="2">
                  <c:v>15062</c:v>
                </c:pt>
                <c:pt idx="3">
                  <c:v>25471</c:v>
                </c:pt>
                <c:pt idx="4">
                  <c:v>13905</c:v>
                </c:pt>
                <c:pt idx="5">
                  <c:v>13129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3539-439A-BBDF-FAC1D58AF4F0}"/>
            </c:ext>
          </c:extLst>
        </c:ser>
        <c:ser>
          <c:idx val="9"/>
          <c:order val="9"/>
          <c:tx>
            <c:strRef>
              <c:f>'Someri inreg. Regiune si Jud.'!$AO$3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('Someri inreg. Regiune si Jud.'!$AC$12,'Someri inreg. Regiune si Jud.'!$AC$20,'Someri inreg. Regiune si Jud.'!$AC$28,'Someri inreg. Regiune si Jud.'!$AC$36,'Someri inreg. Regiune si Jud.'!$AC$44,'Someri inreg. Regiune si Jud.'!$AC$52)</c15:sqref>
                  </c15:fullRef>
                </c:ext>
              </c:extLst>
              <c:f>('Someri inreg. Regiune si Jud.'!$AC$12,'Someri inreg. Regiune si Jud.'!$AC$20,'Someri inreg. Regiune si Jud.'!$AC$28,'Someri inreg. Regiune si Jud.'!$AC$36,'Someri inreg. Regiune si Jud.'!$AC$44,'Someri inreg. Regiune si Jud.'!$AC$52)</c:f>
              <c:strCache>
                <c:ptCount val="6"/>
                <c:pt idx="0">
                  <c:v>In varsta sub 25 ani</c:v>
                </c:pt>
                <c:pt idx="1">
                  <c:v>In varsta 25-29 ani</c:v>
                </c:pt>
                <c:pt idx="2">
                  <c:v>In varsta 30-39 ani</c:v>
                </c:pt>
                <c:pt idx="3">
                  <c:v>In varsta 40-49 ani</c:v>
                </c:pt>
                <c:pt idx="4">
                  <c:v>In varsta 50-55 ani</c:v>
                </c:pt>
                <c:pt idx="5">
                  <c:v>In varsta de peste 55 ani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('Someri inreg. Regiune si Jud.'!$AO$12,'Someri inreg. Regiune si Jud.'!$AO$20,'Someri inreg. Regiune si Jud.'!$AO$28,'Someri inreg. Regiune si Jud.'!$AO$36,'Someri inreg. Regiune si Jud.'!$AO$44,'Someri inreg. Regiune si Jud.'!$AO$52)</c15:sqref>
                  </c15:fullRef>
                </c:ext>
              </c:extLst>
              <c:f>('Someri inreg. Regiune si Jud.'!$AO$12,'Someri inreg. Regiune si Jud.'!$AO$20,'Someri inreg. Regiune si Jud.'!$AO$28,'Someri inreg. Regiune si Jud.'!$AO$36,'Someri inreg. Regiune si Jud.'!$AO$44,'Someri inreg. Regiune si Jud.'!$AO$52)</c:f>
              <c:numCache>
                <c:formatCode>General</c:formatCode>
                <c:ptCount val="6"/>
                <c:pt idx="0">
                  <c:v>11462</c:v>
                </c:pt>
                <c:pt idx="1">
                  <c:v>4440</c:v>
                </c:pt>
                <c:pt idx="2">
                  <c:v>11741</c:v>
                </c:pt>
                <c:pt idx="3">
                  <c:v>21362</c:v>
                </c:pt>
                <c:pt idx="4">
                  <c:v>12428</c:v>
                </c:pt>
                <c:pt idx="5">
                  <c:v>11484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3539-439A-BBDF-FAC1D58AF4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3206576"/>
        <c:axId val="907565184"/>
      </c:barChart>
      <c:catAx>
        <c:axId val="1173206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ro-RO"/>
          </a:p>
        </c:txPr>
        <c:crossAx val="907565184"/>
        <c:crosses val="autoZero"/>
        <c:auto val="1"/>
        <c:lblAlgn val="ctr"/>
        <c:lblOffset val="100"/>
        <c:noMultiLvlLbl val="0"/>
      </c:catAx>
      <c:valAx>
        <c:axId val="90756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ro-RO"/>
          </a:p>
        </c:txPr>
        <c:crossAx val="1173206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1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1100" b="0" i="0" u="none" strike="noStrike" baseline="0">
                <a:effectLst/>
                <a:latin typeface="Arial Narrow" panose="020B0606020202030204" pitchFamily="34" charset="0"/>
              </a:rPr>
              <a:t>Rata șomajului înregistrat, pe regiuni și sexe, la 31 ianuarie 2018</a:t>
            </a:r>
            <a:endParaRPr lang="ro-RO" sz="1100">
              <a:latin typeface="Arial Narrow" panose="020B060602020203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'rata șomajului inregistrat'!$C$2</c:f>
              <c:strCache>
                <c:ptCount val="1"/>
                <c:pt idx="0">
                  <c:v>masculin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2"/>
              <c:layout>
                <c:manualLayout>
                  <c:x val="-2.5554085897129084E-2"/>
                  <c:y val="-7.63542578011081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020-4047-887D-9A261FC6A3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('rata șomajului inregistrat'!$A$3:$A$8,'rata șomajului inregistrat'!$A$16:$A$18)</c:f>
              <c:strCache>
                <c:ptCount val="9"/>
                <c:pt idx="0">
                  <c:v>România</c:v>
                </c:pt>
                <c:pt idx="1">
                  <c:v>Nord-Vest</c:v>
                </c:pt>
                <c:pt idx="2">
                  <c:v>Centru</c:v>
                </c:pt>
                <c:pt idx="3">
                  <c:v>Nord-Est</c:v>
                </c:pt>
                <c:pt idx="4">
                  <c:v>Sud-Est</c:v>
                </c:pt>
                <c:pt idx="5">
                  <c:v>Sud-Muntenia</c:v>
                </c:pt>
                <c:pt idx="6">
                  <c:v>București - Ilfov</c:v>
                </c:pt>
                <c:pt idx="7">
                  <c:v>Sud-Vest Oltenia</c:v>
                </c:pt>
                <c:pt idx="8">
                  <c:v>Vest</c:v>
                </c:pt>
              </c:strCache>
            </c:strRef>
          </c:cat>
          <c:val>
            <c:numRef>
              <c:f>('rata șomajului inregistrat'!$C$3:$C$8,'rata șomajului inregistrat'!$C$16:$C$18)</c:f>
              <c:numCache>
                <c:formatCode>General</c:formatCode>
                <c:ptCount val="9"/>
                <c:pt idx="0">
                  <c:v>4.2</c:v>
                </c:pt>
                <c:pt idx="1">
                  <c:v>2.8</c:v>
                </c:pt>
                <c:pt idx="2">
                  <c:v>3.7</c:v>
                </c:pt>
                <c:pt idx="3">
                  <c:v>6.2</c:v>
                </c:pt>
                <c:pt idx="4">
                  <c:v>5.7</c:v>
                </c:pt>
                <c:pt idx="5">
                  <c:v>5.3</c:v>
                </c:pt>
                <c:pt idx="6">
                  <c:v>1.3</c:v>
                </c:pt>
                <c:pt idx="7">
                  <c:v>7.9</c:v>
                </c:pt>
                <c:pt idx="8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20-4047-887D-9A261FC6A36A}"/>
            </c:ext>
          </c:extLst>
        </c:ser>
        <c:ser>
          <c:idx val="1"/>
          <c:order val="1"/>
          <c:tx>
            <c:strRef>
              <c:f>'rata șomajului inregistrat'!$D$2</c:f>
              <c:strCache>
                <c:ptCount val="1"/>
                <c:pt idx="0">
                  <c:v>feminin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2.5554085897129084E-2"/>
                  <c:y val="-0.1133912948381452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020-4047-887D-9A261FC6A36A}"/>
                </c:ext>
              </c:extLst>
            </c:dLbl>
            <c:dLbl>
              <c:idx val="6"/>
              <c:layout>
                <c:manualLayout>
                  <c:x val="-2.5554085897129049E-2"/>
                  <c:y val="-0.1133912948381452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020-4047-887D-9A261FC6A36A}"/>
                </c:ext>
              </c:extLst>
            </c:dLbl>
            <c:dLbl>
              <c:idx val="8"/>
              <c:layout>
                <c:manualLayout>
                  <c:x val="-2.5554085897129049E-2"/>
                  <c:y val="-0.1133912948381452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20-4047-887D-9A261FC6A3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('rata șomajului inregistrat'!$A$3:$A$8,'rata șomajului inregistrat'!$A$16:$A$18)</c:f>
              <c:strCache>
                <c:ptCount val="9"/>
                <c:pt idx="0">
                  <c:v>România</c:v>
                </c:pt>
                <c:pt idx="1">
                  <c:v>Nord-Vest</c:v>
                </c:pt>
                <c:pt idx="2">
                  <c:v>Centru</c:v>
                </c:pt>
                <c:pt idx="3">
                  <c:v>Nord-Est</c:v>
                </c:pt>
                <c:pt idx="4">
                  <c:v>Sud-Est</c:v>
                </c:pt>
                <c:pt idx="5">
                  <c:v>Sud-Muntenia</c:v>
                </c:pt>
                <c:pt idx="6">
                  <c:v>București - Ilfov</c:v>
                </c:pt>
                <c:pt idx="7">
                  <c:v>Sud-Vest Oltenia</c:v>
                </c:pt>
                <c:pt idx="8">
                  <c:v>Vest</c:v>
                </c:pt>
              </c:strCache>
            </c:strRef>
          </c:cat>
          <c:val>
            <c:numRef>
              <c:f>('rata șomajului inregistrat'!$D$3:$D$8,'rata șomajului inregistrat'!$D$16:$D$18)</c:f>
              <c:numCache>
                <c:formatCode>General</c:formatCode>
                <c:ptCount val="9"/>
                <c:pt idx="0">
                  <c:v>3.7</c:v>
                </c:pt>
                <c:pt idx="1">
                  <c:v>2.7</c:v>
                </c:pt>
                <c:pt idx="2">
                  <c:v>3.1</c:v>
                </c:pt>
                <c:pt idx="3">
                  <c:v>4.8</c:v>
                </c:pt>
                <c:pt idx="4">
                  <c:v>5.3</c:v>
                </c:pt>
                <c:pt idx="5">
                  <c:v>4.5999999999999996</c:v>
                </c:pt>
                <c:pt idx="6">
                  <c:v>1.5</c:v>
                </c:pt>
                <c:pt idx="7">
                  <c:v>6.4</c:v>
                </c:pt>
                <c:pt idx="8">
                  <c:v>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20-4047-887D-9A261FC6A36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93425024"/>
        <c:axId val="1007471312"/>
      </c:lineChart>
      <c:catAx>
        <c:axId val="109342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ro-RO"/>
          </a:p>
        </c:txPr>
        <c:crossAx val="1007471312"/>
        <c:crosses val="autoZero"/>
        <c:auto val="1"/>
        <c:lblAlgn val="ctr"/>
        <c:lblOffset val="100"/>
        <c:noMultiLvlLbl val="0"/>
      </c:catAx>
      <c:valAx>
        <c:axId val="10074713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09342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ro-RO" sz="1100" b="0" i="0" u="none" strike="noStrike" baseline="0">
                <a:effectLst/>
                <a:latin typeface="Arial Narrow" panose="020B0606020202030204" pitchFamily="34" charset="0"/>
              </a:rPr>
              <a:t>Sud Muntenia - </a:t>
            </a:r>
            <a:r>
              <a:rPr lang="en-US" sz="1100" b="0" i="0" u="none" strike="noStrike" baseline="0">
                <a:effectLst/>
                <a:latin typeface="Arial Narrow" panose="020B0606020202030204" pitchFamily="34" charset="0"/>
              </a:rPr>
              <a:t>Rata șomajului înregistrat, pe </a:t>
            </a:r>
            <a:r>
              <a:rPr lang="ro-RO" sz="1100" b="0" i="0" u="none" strike="noStrike" baseline="0">
                <a:effectLst/>
                <a:latin typeface="Arial Narrow" panose="020B0606020202030204" pitchFamily="34" charset="0"/>
              </a:rPr>
              <a:t>județe</a:t>
            </a:r>
            <a:r>
              <a:rPr lang="en-US" sz="1100" b="0" i="0" u="none" strike="noStrike" baseline="0">
                <a:effectLst/>
                <a:latin typeface="Arial Narrow" panose="020B0606020202030204" pitchFamily="34" charset="0"/>
              </a:rPr>
              <a:t> și sexe, la 31 ianuarie </a:t>
            </a:r>
            <a:r>
              <a:rPr lang="ro-RO" sz="1100">
                <a:latin typeface="Arial Narrow" panose="020B0606020202030204" pitchFamily="34" charset="0"/>
              </a:rPr>
              <a:t>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'rata șomajului inregistrat'!$C$2</c:f>
              <c:strCache>
                <c:ptCount val="1"/>
                <c:pt idx="0">
                  <c:v>masculin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357805547755862E-2"/>
                  <c:y val="-0.10413203557888598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242-421A-A749-A6A8129E8D80}"/>
                </c:ext>
              </c:extLst>
            </c:dLbl>
            <c:dLbl>
              <c:idx val="1"/>
              <c:layout>
                <c:manualLayout>
                  <c:x val="-2.8037890078174497E-2"/>
                  <c:y val="-0.14116907261592301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8242-421A-A749-A6A8129E8D80}"/>
                </c:ext>
              </c:extLst>
            </c:dLbl>
            <c:dLbl>
              <c:idx val="3"/>
              <c:layout>
                <c:manualLayout>
                  <c:x val="-2.9884611877969272E-2"/>
                  <c:y val="5.7905001458150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242-421A-A749-A6A8129E8D80}"/>
                </c:ext>
              </c:extLst>
            </c:dLbl>
            <c:dLbl>
              <c:idx val="4"/>
              <c:layout>
                <c:manualLayout>
                  <c:x val="-3.1731333677763915E-2"/>
                  <c:y val="-0.122650554097404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8242-421A-A749-A6A8129E8D80}"/>
                </c:ext>
              </c:extLst>
            </c:dLbl>
            <c:dLbl>
              <c:idx val="5"/>
              <c:layout>
                <c:manualLayout>
                  <c:x val="-2.6191168278379789E-2"/>
                  <c:y val="-9.95024059492563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8242-421A-A749-A6A8129E8D80}"/>
                </c:ext>
              </c:extLst>
            </c:dLbl>
            <c:dLbl>
              <c:idx val="6"/>
              <c:layout>
                <c:manualLayout>
                  <c:x val="-2.5447826401171082E-2"/>
                  <c:y val="5.32753718285213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242-421A-A749-A6A8129E8D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'rata șomajului inregistrat'!$A$8:$A$15</c:f>
              <c:strCache>
                <c:ptCount val="8"/>
                <c:pt idx="0">
                  <c:v>Sud-Muntenia</c:v>
                </c:pt>
                <c:pt idx="1">
                  <c:v>Arges</c:v>
                </c:pt>
                <c:pt idx="2">
                  <c:v>Calarasi</c:v>
                </c:pt>
                <c:pt idx="3">
                  <c:v>Dambovita</c:v>
                </c:pt>
                <c:pt idx="4">
                  <c:v>Giurgiu</c:v>
                </c:pt>
                <c:pt idx="5">
                  <c:v>Ialomita</c:v>
                </c:pt>
                <c:pt idx="6">
                  <c:v>Prahova</c:v>
                </c:pt>
                <c:pt idx="7">
                  <c:v>Teleorman</c:v>
                </c:pt>
              </c:strCache>
            </c:strRef>
          </c:cat>
          <c:val>
            <c:numRef>
              <c:f>'rata șomajului inregistrat'!$C$8:$C$15</c:f>
              <c:numCache>
                <c:formatCode>General</c:formatCode>
                <c:ptCount val="8"/>
                <c:pt idx="0">
                  <c:v>5.3</c:v>
                </c:pt>
                <c:pt idx="1">
                  <c:v>4.3</c:v>
                </c:pt>
                <c:pt idx="2">
                  <c:v>5.4</c:v>
                </c:pt>
                <c:pt idx="3">
                  <c:v>4.9000000000000004</c:v>
                </c:pt>
                <c:pt idx="4">
                  <c:v>3.2</c:v>
                </c:pt>
                <c:pt idx="5">
                  <c:v>7.6</c:v>
                </c:pt>
                <c:pt idx="6">
                  <c:v>3</c:v>
                </c:pt>
                <c:pt idx="7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42-421A-A749-A6A8129E8D80}"/>
            </c:ext>
          </c:extLst>
        </c:ser>
        <c:ser>
          <c:idx val="1"/>
          <c:order val="1"/>
          <c:tx>
            <c:strRef>
              <c:f>'rata șomajului inregistrat'!$D$2</c:f>
              <c:strCache>
                <c:ptCount val="1"/>
                <c:pt idx="0">
                  <c:v>feminin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6191168278379789E-2"/>
                  <c:y val="4.40161125692620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242-421A-A749-A6A8129E8D80}"/>
                </c:ext>
              </c:extLst>
            </c:dLbl>
            <c:dLbl>
              <c:idx val="1"/>
              <c:layout>
                <c:manualLayout>
                  <c:x val="-3.1731333677763915E-2"/>
                  <c:y val="5.32753718285214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242-421A-A749-A6A8129E8D80}"/>
                </c:ext>
              </c:extLst>
            </c:dLbl>
            <c:dLbl>
              <c:idx val="2"/>
              <c:layout>
                <c:manualLayout>
                  <c:x val="-2.6191168278379789E-2"/>
                  <c:y val="5.32753718285213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242-421A-A749-A6A8129E8D80}"/>
                </c:ext>
              </c:extLst>
            </c:dLbl>
            <c:dLbl>
              <c:idx val="3"/>
              <c:layout>
                <c:manualLayout>
                  <c:x val="-3.357805547755862E-2"/>
                  <c:y val="-0.1226505540974044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8242-421A-A749-A6A8129E8D80}"/>
                </c:ext>
              </c:extLst>
            </c:dLbl>
            <c:dLbl>
              <c:idx val="4"/>
              <c:layout>
                <c:manualLayout>
                  <c:x val="-2.6191168278379789E-2"/>
                  <c:y val="7.64235199766695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242-421A-A749-A6A8129E8D80}"/>
                </c:ext>
              </c:extLst>
            </c:dLbl>
            <c:dLbl>
              <c:idx val="5"/>
              <c:layout>
                <c:manualLayout>
                  <c:x val="-2.6191168278379789E-2"/>
                  <c:y val="7.64235199766695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242-421A-A749-A6A8129E8D80}"/>
                </c:ext>
              </c:extLst>
            </c:dLbl>
            <c:dLbl>
              <c:idx val="6"/>
              <c:layout>
                <c:manualLayout>
                  <c:x val="-2.6191168278379924E-2"/>
                  <c:y val="-0.14116907261592301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242-421A-A749-A6A8129E8D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'rata șomajului inregistrat'!$A$8:$A$15</c:f>
              <c:strCache>
                <c:ptCount val="8"/>
                <c:pt idx="0">
                  <c:v>Sud-Muntenia</c:v>
                </c:pt>
                <c:pt idx="1">
                  <c:v>Arges</c:v>
                </c:pt>
                <c:pt idx="2">
                  <c:v>Calarasi</c:v>
                </c:pt>
                <c:pt idx="3">
                  <c:v>Dambovita</c:v>
                </c:pt>
                <c:pt idx="4">
                  <c:v>Giurgiu</c:v>
                </c:pt>
                <c:pt idx="5">
                  <c:v>Ialomita</c:v>
                </c:pt>
                <c:pt idx="6">
                  <c:v>Prahova</c:v>
                </c:pt>
                <c:pt idx="7">
                  <c:v>Teleorman</c:v>
                </c:pt>
              </c:strCache>
            </c:strRef>
          </c:cat>
          <c:val>
            <c:numRef>
              <c:f>'rata șomajului inregistrat'!$D$8:$D$15</c:f>
              <c:numCache>
                <c:formatCode>General</c:formatCode>
                <c:ptCount val="8"/>
                <c:pt idx="0">
                  <c:v>4.5999999999999996</c:v>
                </c:pt>
                <c:pt idx="1">
                  <c:v>3.8</c:v>
                </c:pt>
                <c:pt idx="2">
                  <c:v>4.3</c:v>
                </c:pt>
                <c:pt idx="3">
                  <c:v>5.6</c:v>
                </c:pt>
                <c:pt idx="4">
                  <c:v>3.1</c:v>
                </c:pt>
                <c:pt idx="5">
                  <c:v>6.5</c:v>
                </c:pt>
                <c:pt idx="6">
                  <c:v>3.1</c:v>
                </c:pt>
                <c:pt idx="7">
                  <c:v>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42-421A-A749-A6A8129E8D80}"/>
            </c:ext>
          </c:extLst>
        </c:ser>
        <c:ser>
          <c:idx val="2"/>
          <c:order val="2"/>
          <c:tx>
            <c:strRef>
              <c:f>'rata șomajului inregistrat'!$B$2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5447826401171082E-2"/>
                  <c:y val="-6.24653689122193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242-421A-A749-A6A8129E8D80}"/>
                </c:ext>
              </c:extLst>
            </c:dLbl>
            <c:dLbl>
              <c:idx val="1"/>
              <c:layout>
                <c:manualLayout>
                  <c:x val="-2.434444647858508E-2"/>
                  <c:y val="-7.6354257801108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242-421A-A749-A6A8129E8D80}"/>
                </c:ext>
              </c:extLst>
            </c:dLbl>
            <c:dLbl>
              <c:idx val="3"/>
              <c:layout>
                <c:manualLayout>
                  <c:x val="-2.8037890078174563E-2"/>
                  <c:y val="-7.63542578011081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8242-421A-A749-A6A8129E8D80}"/>
                </c:ext>
              </c:extLst>
            </c:dLbl>
            <c:dLbl>
              <c:idx val="4"/>
              <c:layout>
                <c:manualLayout>
                  <c:x val="-2.9884611877969137E-2"/>
                  <c:y val="-7.17246281714786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8242-421A-A749-A6A8129E8D80}"/>
                </c:ext>
              </c:extLst>
            </c:dLbl>
            <c:dLbl>
              <c:idx val="5"/>
              <c:layout>
                <c:manualLayout>
                  <c:x val="-2.8037890078174497E-2"/>
                  <c:y val="-6.24653689122193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8242-421A-A749-A6A8129E8D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'rata șomajului inregistrat'!$B$8:$B$15</c:f>
              <c:numCache>
                <c:formatCode>General</c:formatCode>
                <c:ptCount val="8"/>
                <c:pt idx="0">
                  <c:v>5</c:v>
                </c:pt>
                <c:pt idx="1">
                  <c:v>4.0999999999999996</c:v>
                </c:pt>
                <c:pt idx="2">
                  <c:v>4.9000000000000004</c:v>
                </c:pt>
                <c:pt idx="3">
                  <c:v>5.2</c:v>
                </c:pt>
                <c:pt idx="4">
                  <c:v>3.1</c:v>
                </c:pt>
                <c:pt idx="5">
                  <c:v>7.1</c:v>
                </c:pt>
                <c:pt idx="6">
                  <c:v>3.1</c:v>
                </c:pt>
                <c:pt idx="7">
                  <c:v>9.8000000000000007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8242-421A-A749-A6A8129E8D8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93405824"/>
        <c:axId val="912038784"/>
      </c:lineChart>
      <c:catAx>
        <c:axId val="1093405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912038784"/>
        <c:crosses val="autoZero"/>
        <c:auto val="1"/>
        <c:lblAlgn val="ctr"/>
        <c:lblOffset val="100"/>
        <c:noMultiLvlLbl val="0"/>
      </c:catAx>
      <c:valAx>
        <c:axId val="912038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093405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  <a:cs typeface="Arial" panose="020B0604020202020204" pitchFamily="34" charset="0"/>
              </a:rPr>
              <a:t>Evoluţia</a:t>
            </a: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 şomerilor înregistraţi pe nivele de educaţie Regiunea Centru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- ponderi - </a:t>
            </a:r>
            <a:endParaRPr lang="vi-VN" sz="10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'Someri inreg. REGIUNI'!$P$8</c:f>
              <c:strCache>
                <c:ptCount val="1"/>
                <c:pt idx="0">
                  <c:v>- Primar, gimnazial si profesional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REGIUNI'!$Q$8:$AA$8</c:f>
              <c:numCache>
                <c:formatCode>0.0%</c:formatCode>
                <c:ptCount val="11"/>
                <c:pt idx="0">
                  <c:v>0.77690219934487603</c:v>
                </c:pt>
                <c:pt idx="1">
                  <c:v>0.75183058526049629</c:v>
                </c:pt>
                <c:pt idx="2">
                  <c:v>0.70523240926033059</c:v>
                </c:pt>
                <c:pt idx="3">
                  <c:v>0.71371594441396968</c:v>
                </c:pt>
                <c:pt idx="4">
                  <c:v>0.73081482165673728</c:v>
                </c:pt>
                <c:pt idx="5">
                  <c:v>0.73721160568632016</c:v>
                </c:pt>
                <c:pt idx="6">
                  <c:v>0.7335478795680469</c:v>
                </c:pt>
                <c:pt idx="7">
                  <c:v>0.76241058239697268</c:v>
                </c:pt>
                <c:pt idx="8">
                  <c:v>0.80964325529542924</c:v>
                </c:pt>
                <c:pt idx="9">
                  <c:v>0.82898678229539791</c:v>
                </c:pt>
                <c:pt idx="10">
                  <c:v>0.84221539439529591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20-42F7-A772-F408ADACAB81}"/>
            </c:ext>
          </c:extLst>
        </c:ser>
        <c:ser>
          <c:idx val="1"/>
          <c:order val="1"/>
          <c:tx>
            <c:strRef>
              <c:f>'Someri inreg. REGIUNI'!$P$9</c:f>
              <c:strCache>
                <c:ptCount val="1"/>
                <c:pt idx="0">
                  <c:v>- Liceal si postliceal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REGIUNI'!$Q$9:$AA$9</c:f>
              <c:numCache>
                <c:formatCode>0.0%</c:formatCode>
                <c:ptCount val="11"/>
                <c:pt idx="0">
                  <c:v>0.17911090313523631</c:v>
                </c:pt>
                <c:pt idx="1">
                  <c:v>0.18939753112433932</c:v>
                </c:pt>
                <c:pt idx="2">
                  <c:v>0.22699380684566431</c:v>
                </c:pt>
                <c:pt idx="3">
                  <c:v>0.21615011885170965</c:v>
                </c:pt>
                <c:pt idx="4">
                  <c:v>0.19546175279791869</c:v>
                </c:pt>
                <c:pt idx="5">
                  <c:v>0.19870076905150313</c:v>
                </c:pt>
                <c:pt idx="6">
                  <c:v>0.20655081169992134</c:v>
                </c:pt>
                <c:pt idx="7">
                  <c:v>0.1786360392358633</c:v>
                </c:pt>
                <c:pt idx="8">
                  <c:v>0.14807294155120243</c:v>
                </c:pt>
                <c:pt idx="9">
                  <c:v>0.13318251324912544</c:v>
                </c:pt>
                <c:pt idx="10">
                  <c:v>0.11980187529798167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20-42F7-A772-F408ADACAB81}"/>
            </c:ext>
          </c:extLst>
        </c:ser>
        <c:ser>
          <c:idx val="2"/>
          <c:order val="2"/>
          <c:tx>
            <c:strRef>
              <c:f>'Someri inreg. REGIUNI'!$P$10</c:f>
              <c:strCache>
                <c:ptCount val="1"/>
                <c:pt idx="0">
                  <c:v>- Universitar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REGIUNI'!$Q$10:$AA$10</c:f>
              <c:numCache>
                <c:formatCode>0.0%</c:formatCode>
                <c:ptCount val="11"/>
                <c:pt idx="0">
                  <c:v>4.3986897519887692E-2</c:v>
                </c:pt>
                <c:pt idx="1">
                  <c:v>5.8771883615164444E-2</c:v>
                </c:pt>
                <c:pt idx="2">
                  <c:v>6.7773783894005069E-2</c:v>
                </c:pt>
                <c:pt idx="3">
                  <c:v>7.0133936734320723E-2</c:v>
                </c:pt>
                <c:pt idx="4">
                  <c:v>7.3723425545343987E-2</c:v>
                </c:pt>
                <c:pt idx="5">
                  <c:v>6.4087625262176651E-2</c:v>
                </c:pt>
                <c:pt idx="6">
                  <c:v>5.9901308732031755E-2</c:v>
                </c:pt>
                <c:pt idx="7">
                  <c:v>5.8953378367164029E-2</c:v>
                </c:pt>
                <c:pt idx="8">
                  <c:v>4.2283803153368368E-2</c:v>
                </c:pt>
                <c:pt idx="9">
                  <c:v>3.7830704455476656E-2</c:v>
                </c:pt>
                <c:pt idx="10">
                  <c:v>3.7982730306722466E-2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20-42F7-A772-F408ADACAB8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4"/>
        <c:overlap val="100"/>
        <c:axId val="82508032"/>
        <c:axId val="82531072"/>
      </c:barChart>
      <c:catAx>
        <c:axId val="8250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2531072"/>
        <c:crosses val="autoZero"/>
        <c:auto val="1"/>
        <c:lblAlgn val="ctr"/>
        <c:lblOffset val="100"/>
        <c:noMultiLvlLbl val="0"/>
      </c:catAx>
      <c:valAx>
        <c:axId val="82531072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82508032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  <a:cs typeface="Arial" panose="020B0604020202020204" pitchFamily="34" charset="0"/>
              </a:rPr>
              <a:t>Evoluţia</a:t>
            </a: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 şomerilor înregistraţi pe nivele de educaţie Regiunea Nord - Est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- ponderi - </a:t>
            </a:r>
            <a:endParaRPr lang="vi-VN" sz="10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'Someri inreg. REGIUNI'!$P$11</c:f>
              <c:strCache>
                <c:ptCount val="1"/>
                <c:pt idx="0">
                  <c:v>- Primar, gimnazial si profesional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REGIUNI'!$Q$11:$AA$11</c:f>
              <c:numCache>
                <c:formatCode>0.0%</c:formatCode>
                <c:ptCount val="11"/>
                <c:pt idx="0">
                  <c:v>0.84375417799367169</c:v>
                </c:pt>
                <c:pt idx="1">
                  <c:v>0.82285503483307088</c:v>
                </c:pt>
                <c:pt idx="2">
                  <c:v>0.7481636660063461</c:v>
                </c:pt>
                <c:pt idx="3">
                  <c:v>0.74552174593241549</c:v>
                </c:pt>
                <c:pt idx="4">
                  <c:v>0.73053622595169876</c:v>
                </c:pt>
                <c:pt idx="5">
                  <c:v>0.73965193151157882</c:v>
                </c:pt>
                <c:pt idx="6">
                  <c:v>0.72283608497474894</c:v>
                </c:pt>
                <c:pt idx="7">
                  <c:v>0.78513223558909329</c:v>
                </c:pt>
                <c:pt idx="8">
                  <c:v>0.8218059805106317</c:v>
                </c:pt>
                <c:pt idx="9">
                  <c:v>0.84627207869557974</c:v>
                </c:pt>
                <c:pt idx="10">
                  <c:v>0.86795457276769616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3F-4E36-B267-311B94770393}"/>
            </c:ext>
          </c:extLst>
        </c:ser>
        <c:ser>
          <c:idx val="1"/>
          <c:order val="1"/>
          <c:tx>
            <c:strRef>
              <c:f>'Someri inreg. REGIUNI'!$P$12</c:f>
              <c:strCache>
                <c:ptCount val="1"/>
                <c:pt idx="0">
                  <c:v>- Liceal si postliceal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REGIUNI'!$Q$12:$AA$12</c:f>
              <c:numCache>
                <c:formatCode>0.0%</c:formatCode>
                <c:ptCount val="11"/>
                <c:pt idx="0">
                  <c:v>0.12060846442949032</c:v>
                </c:pt>
                <c:pt idx="1">
                  <c:v>0.13564324124916641</c:v>
                </c:pt>
                <c:pt idx="2">
                  <c:v>0.18707816910050312</c:v>
                </c:pt>
                <c:pt idx="3">
                  <c:v>0.18862445244055068</c:v>
                </c:pt>
                <c:pt idx="4">
                  <c:v>0.19854004639104925</c:v>
                </c:pt>
                <c:pt idx="5">
                  <c:v>0.19949362556423667</c:v>
                </c:pt>
                <c:pt idx="6">
                  <c:v>0.2214592878150522</c:v>
                </c:pt>
                <c:pt idx="7">
                  <c:v>0.17283444634634393</c:v>
                </c:pt>
                <c:pt idx="8">
                  <c:v>0.1447047026457203</c:v>
                </c:pt>
                <c:pt idx="9">
                  <c:v>0.12779065746160645</c:v>
                </c:pt>
                <c:pt idx="10">
                  <c:v>0.10658274245883909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3F-4E36-B267-311B94770393}"/>
            </c:ext>
          </c:extLst>
        </c:ser>
        <c:ser>
          <c:idx val="2"/>
          <c:order val="2"/>
          <c:tx>
            <c:strRef>
              <c:f>'Someri inreg. REGIUNI'!$P$13</c:f>
              <c:strCache>
                <c:ptCount val="1"/>
                <c:pt idx="0">
                  <c:v>- Universitar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REGIUNI'!$Q$13:$AA$13</c:f>
              <c:numCache>
                <c:formatCode>0.0%</c:formatCode>
                <c:ptCount val="11"/>
                <c:pt idx="0">
                  <c:v>3.5637357576837947E-2</c:v>
                </c:pt>
                <c:pt idx="1">
                  <c:v>4.1501723917762738E-2</c:v>
                </c:pt>
                <c:pt idx="2">
                  <c:v>6.4758164893150783E-2</c:v>
                </c:pt>
                <c:pt idx="3">
                  <c:v>6.5853801627033789E-2</c:v>
                </c:pt>
                <c:pt idx="4">
                  <c:v>7.0923727657252009E-2</c:v>
                </c:pt>
                <c:pt idx="5">
                  <c:v>6.0854442924184494E-2</c:v>
                </c:pt>
                <c:pt idx="6">
                  <c:v>5.5704627210198844E-2</c:v>
                </c:pt>
                <c:pt idx="7">
                  <c:v>4.2033318064562793E-2</c:v>
                </c:pt>
                <c:pt idx="8">
                  <c:v>3.3489316843647955E-2</c:v>
                </c:pt>
                <c:pt idx="9">
                  <c:v>2.5937263842813776E-2</c:v>
                </c:pt>
                <c:pt idx="10">
                  <c:v>2.5462684773464729E-2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3F-4E36-B267-311B9477039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overlap val="100"/>
        <c:axId val="82638720"/>
        <c:axId val="82640256"/>
      </c:barChart>
      <c:catAx>
        <c:axId val="82638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2640256"/>
        <c:crosses val="autoZero"/>
        <c:auto val="1"/>
        <c:lblAlgn val="ctr"/>
        <c:lblOffset val="100"/>
        <c:noMultiLvlLbl val="0"/>
      </c:catAx>
      <c:valAx>
        <c:axId val="82640256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82638720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  <a:cs typeface="Arial" panose="020B0604020202020204" pitchFamily="34" charset="0"/>
              </a:rPr>
              <a:t>Evoluţia</a:t>
            </a: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 şomerilor înregistraţi pe nivele de educaţie Regiunea Nord - Vest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- ponderi - </a:t>
            </a:r>
            <a:endParaRPr lang="vi-VN" sz="10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'Someri inreg. REGIUNI'!$P$14</c:f>
              <c:strCache>
                <c:ptCount val="1"/>
                <c:pt idx="0">
                  <c:v>- Primar, gimnazial si profesional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REGIUNI'!$Q$14:$AA$14</c:f>
              <c:numCache>
                <c:formatCode>0.0%</c:formatCode>
                <c:ptCount val="11"/>
                <c:pt idx="0">
                  <c:v>0.77376674744436091</c:v>
                </c:pt>
                <c:pt idx="1">
                  <c:v>0.74640815311956255</c:v>
                </c:pt>
                <c:pt idx="2">
                  <c:v>0.68367237751013565</c:v>
                </c:pt>
                <c:pt idx="3">
                  <c:v>0.68815655942291343</c:v>
                </c:pt>
                <c:pt idx="4">
                  <c:v>0.67237352619881718</c:v>
                </c:pt>
                <c:pt idx="5">
                  <c:v>0.67579967099250593</c:v>
                </c:pt>
                <c:pt idx="6">
                  <c:v>0.66958910514933656</c:v>
                </c:pt>
                <c:pt idx="7">
                  <c:v>0.72885868271249543</c:v>
                </c:pt>
                <c:pt idx="8">
                  <c:v>0.7525946499049847</c:v>
                </c:pt>
                <c:pt idx="9">
                  <c:v>0.78261427508148762</c:v>
                </c:pt>
                <c:pt idx="10">
                  <c:v>0.76907570996620622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09-4D00-87C1-14D19A70313B}"/>
            </c:ext>
          </c:extLst>
        </c:ser>
        <c:ser>
          <c:idx val="1"/>
          <c:order val="1"/>
          <c:tx>
            <c:strRef>
              <c:f>'Someri inreg. REGIUNI'!$P$15</c:f>
              <c:strCache>
                <c:ptCount val="1"/>
                <c:pt idx="0">
                  <c:v>- Liceal si postliceal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REGIUNI'!$Q$15:$AA$15</c:f>
              <c:numCache>
                <c:formatCode>0.0%</c:formatCode>
                <c:ptCount val="11"/>
                <c:pt idx="0">
                  <c:v>0.17333779003370381</c:v>
                </c:pt>
                <c:pt idx="1">
                  <c:v>0.18200347999005717</c:v>
                </c:pt>
                <c:pt idx="2">
                  <c:v>0.23392264799248594</c:v>
                </c:pt>
                <c:pt idx="3">
                  <c:v>0.22181080117392138</c:v>
                </c:pt>
                <c:pt idx="4">
                  <c:v>0.23000715711756509</c:v>
                </c:pt>
                <c:pt idx="5">
                  <c:v>0.23864010235788705</c:v>
                </c:pt>
                <c:pt idx="6">
                  <c:v>0.24680967132308532</c:v>
                </c:pt>
                <c:pt idx="7">
                  <c:v>0.20153243436289259</c:v>
                </c:pt>
                <c:pt idx="8">
                  <c:v>0.18983579398723383</c:v>
                </c:pt>
                <c:pt idx="9">
                  <c:v>0.16916048558889202</c:v>
                </c:pt>
                <c:pt idx="10">
                  <c:v>0.17012509634196954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09-4D00-87C1-14D19A70313B}"/>
            </c:ext>
          </c:extLst>
        </c:ser>
        <c:ser>
          <c:idx val="2"/>
          <c:order val="2"/>
          <c:tx>
            <c:strRef>
              <c:f>'Someri inreg. REGIUNI'!$P$16</c:f>
              <c:strCache>
                <c:ptCount val="1"/>
                <c:pt idx="0">
                  <c:v>- Universitar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REGIUNI'!$Q$16:$AA$16</c:f>
              <c:numCache>
                <c:formatCode>0.0%</c:formatCode>
                <c:ptCount val="11"/>
                <c:pt idx="0">
                  <c:v>5.2895462521935326E-2</c:v>
                </c:pt>
                <c:pt idx="1">
                  <c:v>7.1588366890380312E-2</c:v>
                </c:pt>
                <c:pt idx="2">
                  <c:v>8.2404974497378408E-2</c:v>
                </c:pt>
                <c:pt idx="3">
                  <c:v>9.0032639403165193E-2</c:v>
                </c:pt>
                <c:pt idx="4">
                  <c:v>9.761931668361773E-2</c:v>
                </c:pt>
                <c:pt idx="5">
                  <c:v>8.5560226649607024E-2</c:v>
                </c:pt>
                <c:pt idx="6">
                  <c:v>8.3601223527578081E-2</c:v>
                </c:pt>
                <c:pt idx="7">
                  <c:v>6.9608882924612023E-2</c:v>
                </c:pt>
                <c:pt idx="8">
                  <c:v>5.7569556107781514E-2</c:v>
                </c:pt>
                <c:pt idx="9">
                  <c:v>4.822523932962041E-2</c:v>
                </c:pt>
                <c:pt idx="10">
                  <c:v>6.0799193691824273E-2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09-4D00-87C1-14D19A7031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4"/>
        <c:overlap val="100"/>
        <c:axId val="82623488"/>
        <c:axId val="82629376"/>
      </c:barChart>
      <c:catAx>
        <c:axId val="8262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2629376"/>
        <c:crosses val="autoZero"/>
        <c:auto val="1"/>
        <c:lblAlgn val="ctr"/>
        <c:lblOffset val="100"/>
        <c:noMultiLvlLbl val="0"/>
      </c:catAx>
      <c:valAx>
        <c:axId val="82629376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82623488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  <a:cs typeface="Arial" panose="020B0604020202020204" pitchFamily="34" charset="0"/>
              </a:rPr>
              <a:t>Evoluţia</a:t>
            </a: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 şomerilor înregistraţi pe nivele de educaţie Regiunea Sud - Est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- ponderi - </a:t>
            </a:r>
            <a:endParaRPr lang="vi-VN" sz="10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'Someri inreg. REGIUNI'!$P$17</c:f>
              <c:strCache>
                <c:ptCount val="1"/>
                <c:pt idx="0">
                  <c:v>- Primar, gimnazial si profesional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REGIUNI'!$Q$17:$AA$17</c:f>
              <c:numCache>
                <c:formatCode>0.0%</c:formatCode>
                <c:ptCount val="11"/>
                <c:pt idx="0">
                  <c:v>0.84042487367226981</c:v>
                </c:pt>
                <c:pt idx="1">
                  <c:v>0.83879950495049505</c:v>
                </c:pt>
                <c:pt idx="2">
                  <c:v>0.77229138446322221</c:v>
                </c:pt>
                <c:pt idx="3">
                  <c:v>0.76880529717082924</c:v>
                </c:pt>
                <c:pt idx="4">
                  <c:v>0.75691954237103964</c:v>
                </c:pt>
                <c:pt idx="5">
                  <c:v>0.76131202207784743</c:v>
                </c:pt>
                <c:pt idx="6">
                  <c:v>0.75711430078569641</c:v>
                </c:pt>
                <c:pt idx="7">
                  <c:v>0.80467310284126858</c:v>
                </c:pt>
                <c:pt idx="8">
                  <c:v>0.82853866697631218</c:v>
                </c:pt>
                <c:pt idx="9">
                  <c:v>0.84342858834149737</c:v>
                </c:pt>
                <c:pt idx="10">
                  <c:v>0.83755509532154426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A4-44AA-8201-C356D0B9547A}"/>
            </c:ext>
          </c:extLst>
        </c:ser>
        <c:ser>
          <c:idx val="1"/>
          <c:order val="1"/>
          <c:tx>
            <c:strRef>
              <c:f>'Someri inreg. REGIUNI'!$P$18</c:f>
              <c:strCache>
                <c:ptCount val="1"/>
                <c:pt idx="0">
                  <c:v>- Liceal si postliceal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REGIUNI'!$Q$18:$AA$18</c:f>
              <c:numCache>
                <c:formatCode>0.0%</c:formatCode>
                <c:ptCount val="11"/>
                <c:pt idx="0">
                  <c:v>0.13164896359698877</c:v>
                </c:pt>
                <c:pt idx="1">
                  <c:v>0.12602490717821782</c:v>
                </c:pt>
                <c:pt idx="2">
                  <c:v>0.17092390720075684</c:v>
                </c:pt>
                <c:pt idx="3">
                  <c:v>0.16718343611934536</c:v>
                </c:pt>
                <c:pt idx="4">
                  <c:v>0.17660938542976451</c:v>
                </c:pt>
                <c:pt idx="5">
                  <c:v>0.18002932214109124</c:v>
                </c:pt>
                <c:pt idx="6">
                  <c:v>0.19173214136983258</c:v>
                </c:pt>
                <c:pt idx="7">
                  <c:v>0.15398685260059961</c:v>
                </c:pt>
                <c:pt idx="8">
                  <c:v>0.13961623316302832</c:v>
                </c:pt>
                <c:pt idx="9">
                  <c:v>0.12821689136193451</c:v>
                </c:pt>
                <c:pt idx="10">
                  <c:v>0.13021082257978864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A4-44AA-8201-C356D0B9547A}"/>
            </c:ext>
          </c:extLst>
        </c:ser>
        <c:ser>
          <c:idx val="2"/>
          <c:order val="2"/>
          <c:tx>
            <c:strRef>
              <c:f>'Someri inreg. REGIUNI'!$P$19</c:f>
              <c:strCache>
                <c:ptCount val="1"/>
                <c:pt idx="0">
                  <c:v>- Universitar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REGIUNI'!$Q$19:$AA$19</c:f>
              <c:numCache>
                <c:formatCode>0.0%</c:formatCode>
                <c:ptCount val="11"/>
                <c:pt idx="0">
                  <c:v>2.7926162730741465E-2</c:v>
                </c:pt>
                <c:pt idx="1">
                  <c:v>3.5175587871287127E-2</c:v>
                </c:pt>
                <c:pt idx="2">
                  <c:v>5.6784708336020985E-2</c:v>
                </c:pt>
                <c:pt idx="3">
                  <c:v>6.4011266709825432E-2</c:v>
                </c:pt>
                <c:pt idx="4">
                  <c:v>6.6471072199195888E-2</c:v>
                </c:pt>
                <c:pt idx="5">
                  <c:v>5.8658655781061345E-2</c:v>
                </c:pt>
                <c:pt idx="6">
                  <c:v>5.1153557844470975E-2</c:v>
                </c:pt>
                <c:pt idx="7">
                  <c:v>4.134004455813186E-2</c:v>
                </c:pt>
                <c:pt idx="8">
                  <c:v>3.1845099860659545E-2</c:v>
                </c:pt>
                <c:pt idx="9">
                  <c:v>2.8354520296568157E-2</c:v>
                </c:pt>
                <c:pt idx="10">
                  <c:v>3.2234082098667093E-2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A4-44AA-8201-C356D0B9547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4"/>
        <c:overlap val="100"/>
        <c:axId val="82657280"/>
        <c:axId val="82658816"/>
      </c:barChart>
      <c:catAx>
        <c:axId val="82657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2658816"/>
        <c:crosses val="autoZero"/>
        <c:auto val="1"/>
        <c:lblAlgn val="ctr"/>
        <c:lblOffset val="100"/>
        <c:noMultiLvlLbl val="0"/>
      </c:catAx>
      <c:valAx>
        <c:axId val="82658816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82657280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  <a:cs typeface="Arial" panose="020B0604020202020204" pitchFamily="34" charset="0"/>
              </a:rPr>
              <a:t>Evoluţia</a:t>
            </a: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 şomerilor înregistraţi pe nivele de educaţie Regiunea Sud Muntenia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- ponderi - </a:t>
            </a:r>
            <a:endParaRPr lang="vi-VN" sz="10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'Someri inreg. REGIUNI'!$P$20</c:f>
              <c:strCache>
                <c:ptCount val="1"/>
                <c:pt idx="0">
                  <c:v>- Primar, gimnazial si profesional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REGIUNI'!$Q$20:$AA$20</c:f>
              <c:numCache>
                <c:formatCode>0.0%</c:formatCode>
                <c:ptCount val="11"/>
                <c:pt idx="0">
                  <c:v>0.81687195689668335</c:v>
                </c:pt>
                <c:pt idx="1">
                  <c:v>0.79485027015476661</c:v>
                </c:pt>
                <c:pt idx="2">
                  <c:v>0.7434477943193436</c:v>
                </c:pt>
                <c:pt idx="3">
                  <c:v>0.73256776701825121</c:v>
                </c:pt>
                <c:pt idx="4">
                  <c:v>0.72529555544470492</c:v>
                </c:pt>
                <c:pt idx="5">
                  <c:v>0.72921028675466548</c:v>
                </c:pt>
                <c:pt idx="6">
                  <c:v>0.7223770318767152</c:v>
                </c:pt>
                <c:pt idx="7">
                  <c:v>0.77666952388373722</c:v>
                </c:pt>
                <c:pt idx="8">
                  <c:v>0.79992935269405929</c:v>
                </c:pt>
                <c:pt idx="9">
                  <c:v>0.84783693058495224</c:v>
                </c:pt>
                <c:pt idx="10">
                  <c:v>0.83586385178802236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6C-4A3F-A2AA-88012A7242B2}"/>
            </c:ext>
          </c:extLst>
        </c:ser>
        <c:ser>
          <c:idx val="1"/>
          <c:order val="1"/>
          <c:tx>
            <c:strRef>
              <c:f>'Someri inreg. REGIUNI'!$P$21</c:f>
              <c:strCache>
                <c:ptCount val="1"/>
                <c:pt idx="0">
                  <c:v>- Liceal si postliceal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REGIUNI'!$Q$21:$AA$21</c:f>
              <c:numCache>
                <c:formatCode>0.0%</c:formatCode>
                <c:ptCount val="11"/>
                <c:pt idx="0">
                  <c:v>0.15557794160294275</c:v>
                </c:pt>
                <c:pt idx="1">
                  <c:v>0.17076223327940412</c:v>
                </c:pt>
                <c:pt idx="2">
                  <c:v>0.20732650058602031</c:v>
                </c:pt>
                <c:pt idx="3">
                  <c:v>0.21152669282551567</c:v>
                </c:pt>
                <c:pt idx="4">
                  <c:v>0.21182720606574551</c:v>
                </c:pt>
                <c:pt idx="5">
                  <c:v>0.21862767410104689</c:v>
                </c:pt>
                <c:pt idx="6">
                  <c:v>0.22859404686510448</c:v>
                </c:pt>
                <c:pt idx="7">
                  <c:v>0.18521445826051142</c:v>
                </c:pt>
                <c:pt idx="8">
                  <c:v>0.16853167143956502</c:v>
                </c:pt>
                <c:pt idx="9">
                  <c:v>0.13045822829178855</c:v>
                </c:pt>
                <c:pt idx="10">
                  <c:v>0.13861266695389918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6C-4A3F-A2AA-88012A7242B2}"/>
            </c:ext>
          </c:extLst>
        </c:ser>
        <c:ser>
          <c:idx val="2"/>
          <c:order val="2"/>
          <c:tx>
            <c:strRef>
              <c:f>'Someri inreg. REGIUNI'!$P$22</c:f>
              <c:strCache>
                <c:ptCount val="1"/>
                <c:pt idx="0">
                  <c:v>- Universitar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REGIUNI'!$Q$22:$AA$22</c:f>
              <c:numCache>
                <c:formatCode>0.0%</c:formatCode>
                <c:ptCount val="11"/>
                <c:pt idx="0">
                  <c:v>2.7550101500373948E-2</c:v>
                </c:pt>
                <c:pt idx="1">
                  <c:v>3.4387496565829241E-2</c:v>
                </c:pt>
                <c:pt idx="2">
                  <c:v>4.9225705094636044E-2</c:v>
                </c:pt>
                <c:pt idx="3">
                  <c:v>5.5905540156233127E-2</c:v>
                </c:pt>
                <c:pt idx="4">
                  <c:v>6.2877238489549556E-2</c:v>
                </c:pt>
                <c:pt idx="5">
                  <c:v>5.2162039144287665E-2</c:v>
                </c:pt>
                <c:pt idx="6">
                  <c:v>4.9028921258180286E-2</c:v>
                </c:pt>
                <c:pt idx="7">
                  <c:v>3.8116017855751354E-2</c:v>
                </c:pt>
                <c:pt idx="8">
                  <c:v>3.1538975866375669E-2</c:v>
                </c:pt>
                <c:pt idx="9">
                  <c:v>2.1704841123259232E-2</c:v>
                </c:pt>
                <c:pt idx="10">
                  <c:v>2.5523481258078413E-2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6C-4A3F-A2AA-88012A7242B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4"/>
        <c:overlap val="100"/>
        <c:axId val="82698624"/>
        <c:axId val="82700160"/>
      </c:barChart>
      <c:catAx>
        <c:axId val="8269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2700160"/>
        <c:crosses val="autoZero"/>
        <c:auto val="1"/>
        <c:lblAlgn val="ctr"/>
        <c:lblOffset val="100"/>
        <c:noMultiLvlLbl val="0"/>
      </c:catAx>
      <c:valAx>
        <c:axId val="82700160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82698624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  <a:cs typeface="Arial" panose="020B0604020202020204" pitchFamily="34" charset="0"/>
              </a:rPr>
              <a:t>Evoluţia</a:t>
            </a: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 şomerilor înregistraţi pe nivele de educaţie Regiunea Sud - Vest Oltenia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- ponderi - </a:t>
            </a:r>
            <a:endParaRPr lang="vi-VN" sz="10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'Someri inreg. REGIUNI'!$P$23</c:f>
              <c:strCache>
                <c:ptCount val="1"/>
                <c:pt idx="0">
                  <c:v>- Primar, gimnazial si profesional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REGIUNI'!$Q$23:$AA$23</c:f>
              <c:numCache>
                <c:formatCode>0.0%</c:formatCode>
                <c:ptCount val="11"/>
                <c:pt idx="0">
                  <c:v>0.737797788910732</c:v>
                </c:pt>
                <c:pt idx="1">
                  <c:v>0.74564611093895261</c:v>
                </c:pt>
                <c:pt idx="2">
                  <c:v>0.68327471468269019</c:v>
                </c:pt>
                <c:pt idx="3">
                  <c:v>0.67896447780601688</c:v>
                </c:pt>
                <c:pt idx="4">
                  <c:v>0.68102004274244787</c:v>
                </c:pt>
                <c:pt idx="5">
                  <c:v>0.69346919870310331</c:v>
                </c:pt>
                <c:pt idx="6">
                  <c:v>0.68446589674256397</c:v>
                </c:pt>
                <c:pt idx="7">
                  <c:v>0.76136410439462376</c:v>
                </c:pt>
                <c:pt idx="8">
                  <c:v>0.7535677734819195</c:v>
                </c:pt>
                <c:pt idx="9">
                  <c:v>0.79741629011702009</c:v>
                </c:pt>
                <c:pt idx="10">
                  <c:v>0.79544739673868059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93-4B0E-99B7-36C331872BDE}"/>
            </c:ext>
          </c:extLst>
        </c:ser>
        <c:ser>
          <c:idx val="1"/>
          <c:order val="1"/>
          <c:tx>
            <c:strRef>
              <c:f>'Someri inreg. REGIUNI'!$P$24</c:f>
              <c:strCache>
                <c:ptCount val="1"/>
                <c:pt idx="0">
                  <c:v>- Liceal si postliceal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REGIUNI'!$Q$24:$AA$24</c:f>
              <c:numCache>
                <c:formatCode>0.0%</c:formatCode>
                <c:ptCount val="11"/>
                <c:pt idx="0">
                  <c:v>0.21127951465956413</c:v>
                </c:pt>
                <c:pt idx="1">
                  <c:v>0.20533002788968083</c:v>
                </c:pt>
                <c:pt idx="2">
                  <c:v>0.24790049526778299</c:v>
                </c:pt>
                <c:pt idx="3">
                  <c:v>0.23891482948164786</c:v>
                </c:pt>
                <c:pt idx="4">
                  <c:v>0.24215907121815977</c:v>
                </c:pt>
                <c:pt idx="5">
                  <c:v>0.23774234103090056</c:v>
                </c:pt>
                <c:pt idx="6">
                  <c:v>0.24989259811478104</c:v>
                </c:pt>
                <c:pt idx="7">
                  <c:v>0.18554620464311702</c:v>
                </c:pt>
                <c:pt idx="8">
                  <c:v>0.20600693654764612</c:v>
                </c:pt>
                <c:pt idx="9">
                  <c:v>0.16807148650214343</c:v>
                </c:pt>
                <c:pt idx="10">
                  <c:v>0.17629335319923847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93-4B0E-99B7-36C331872BDE}"/>
            </c:ext>
          </c:extLst>
        </c:ser>
        <c:ser>
          <c:idx val="2"/>
          <c:order val="2"/>
          <c:tx>
            <c:strRef>
              <c:f>'Someri inreg. REGIUNI'!$P$25</c:f>
              <c:strCache>
                <c:ptCount val="1"/>
                <c:pt idx="0">
                  <c:v>- Universitar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REGIUNI'!$Q$25:$AA$25</c:f>
              <c:numCache>
                <c:formatCode>0.0%</c:formatCode>
                <c:ptCount val="11"/>
                <c:pt idx="0">
                  <c:v>5.0922696429703852E-2</c:v>
                </c:pt>
                <c:pt idx="1">
                  <c:v>4.9023861171366596E-2</c:v>
                </c:pt>
                <c:pt idx="2">
                  <c:v>6.8824790049526782E-2</c:v>
                </c:pt>
                <c:pt idx="3">
                  <c:v>8.2120692712335241E-2</c:v>
                </c:pt>
                <c:pt idx="4">
                  <c:v>7.6820886039392369E-2</c:v>
                </c:pt>
                <c:pt idx="5">
                  <c:v>6.8788460265996165E-2</c:v>
                </c:pt>
                <c:pt idx="6">
                  <c:v>6.5641505142654974E-2</c:v>
                </c:pt>
                <c:pt idx="7">
                  <c:v>5.3089690962259233E-2</c:v>
                </c:pt>
                <c:pt idx="8">
                  <c:v>4.0425289970434389E-2</c:v>
                </c:pt>
                <c:pt idx="9">
                  <c:v>3.4512223380836517E-2</c:v>
                </c:pt>
                <c:pt idx="10">
                  <c:v>2.8259250062080955E-2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93-4B0E-99B7-36C331872BD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4"/>
        <c:overlap val="100"/>
        <c:axId val="84304256"/>
        <c:axId val="84305792"/>
      </c:barChart>
      <c:catAx>
        <c:axId val="84304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4305792"/>
        <c:crosses val="autoZero"/>
        <c:auto val="1"/>
        <c:lblAlgn val="ctr"/>
        <c:lblOffset val="100"/>
        <c:noMultiLvlLbl val="0"/>
      </c:catAx>
      <c:valAx>
        <c:axId val="84305792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84304256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  <a:cs typeface="Arial" panose="020B0604020202020204" pitchFamily="34" charset="0"/>
              </a:rPr>
              <a:t>Evoluţia</a:t>
            </a: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 şomerilor înregistraţi pe nivele de educaţie Regiunea Vest 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- ponderi - </a:t>
            </a:r>
            <a:endParaRPr lang="vi-VN" sz="10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'Someri inreg. REGIUNI'!$P$26</c:f>
              <c:strCache>
                <c:ptCount val="1"/>
                <c:pt idx="0">
                  <c:v>- Primar, gimnazial si profesional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REGIUNI'!$Q$26:$AA$26</c:f>
              <c:numCache>
                <c:formatCode>0.0%</c:formatCode>
                <c:ptCount val="11"/>
                <c:pt idx="0">
                  <c:v>0.73172718018323724</c:v>
                </c:pt>
                <c:pt idx="1">
                  <c:v>0.71353408043756128</c:v>
                </c:pt>
                <c:pt idx="2">
                  <c:v>0.64871241326137241</c:v>
                </c:pt>
                <c:pt idx="3">
                  <c:v>0.6333704593860523</c:v>
                </c:pt>
                <c:pt idx="4">
                  <c:v>0.59010027057138315</c:v>
                </c:pt>
                <c:pt idx="5">
                  <c:v>0.60902696365767883</c:v>
                </c:pt>
                <c:pt idx="6">
                  <c:v>0.60612723117424128</c:v>
                </c:pt>
                <c:pt idx="7">
                  <c:v>0.64120623632385121</c:v>
                </c:pt>
                <c:pt idx="8">
                  <c:v>0.640784650183293</c:v>
                </c:pt>
                <c:pt idx="9">
                  <c:v>0.57061993388579446</c:v>
                </c:pt>
                <c:pt idx="10">
                  <c:v>0.66573696631624113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42-48C2-8E97-D171181E318A}"/>
            </c:ext>
          </c:extLst>
        </c:ser>
        <c:ser>
          <c:idx val="1"/>
          <c:order val="1"/>
          <c:tx>
            <c:strRef>
              <c:f>'Someri inreg. REGIUNI'!$P$27</c:f>
              <c:strCache>
                <c:ptCount val="1"/>
                <c:pt idx="0">
                  <c:v>- Liceal si postliceal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REGIUNI'!$Q$27:$AA$27</c:f>
              <c:numCache>
                <c:formatCode>0.0%</c:formatCode>
                <c:ptCount val="11"/>
                <c:pt idx="0">
                  <c:v>0.20247709535120462</c:v>
                </c:pt>
                <c:pt idx="1">
                  <c:v>0.21218156416277756</c:v>
                </c:pt>
                <c:pt idx="2">
                  <c:v>0.25801079414032385</c:v>
                </c:pt>
                <c:pt idx="3">
                  <c:v>0.25192957774000041</c:v>
                </c:pt>
                <c:pt idx="4">
                  <c:v>0.28183988540506127</c:v>
                </c:pt>
                <c:pt idx="5">
                  <c:v>0.2820339976553341</c:v>
                </c:pt>
                <c:pt idx="6">
                  <c:v>0.28425955390979835</c:v>
                </c:pt>
                <c:pt idx="7">
                  <c:v>0.2588211159737418</c:v>
                </c:pt>
                <c:pt idx="8">
                  <c:v>0.26440995242180798</c:v>
                </c:pt>
                <c:pt idx="9">
                  <c:v>0.368971607118598</c:v>
                </c:pt>
                <c:pt idx="10">
                  <c:v>0.2445290710148037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42-48C2-8E97-D171181E318A}"/>
            </c:ext>
          </c:extLst>
        </c:ser>
        <c:ser>
          <c:idx val="2"/>
          <c:order val="2"/>
          <c:tx>
            <c:strRef>
              <c:f>'Someri inreg. REGIUNI'!$P$28</c:f>
              <c:strCache>
                <c:ptCount val="1"/>
                <c:pt idx="0">
                  <c:v>- Universitar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REGIUNI'!$Q$28:$AA$28</c:f>
              <c:numCache>
                <c:formatCode>0.0%</c:formatCode>
                <c:ptCount val="11"/>
                <c:pt idx="0">
                  <c:v>6.5795724465558189E-2</c:v>
                </c:pt>
                <c:pt idx="1">
                  <c:v>7.4284355399661134E-2</c:v>
                </c:pt>
                <c:pt idx="2">
                  <c:v>9.3276792598303779E-2</c:v>
                </c:pt>
                <c:pt idx="3">
                  <c:v>0.11469996287394728</c:v>
                </c:pt>
                <c:pt idx="4">
                  <c:v>0.12805984402355564</c:v>
                </c:pt>
                <c:pt idx="5">
                  <c:v>0.10893903868698711</c:v>
                </c:pt>
                <c:pt idx="6">
                  <c:v>0.10961321491596031</c:v>
                </c:pt>
                <c:pt idx="7">
                  <c:v>9.9972647702407005E-2</c:v>
                </c:pt>
                <c:pt idx="8">
                  <c:v>9.4805397394898988E-2</c:v>
                </c:pt>
                <c:pt idx="9">
                  <c:v>6.0408458995607484E-2</c:v>
                </c:pt>
                <c:pt idx="10">
                  <c:v>8.9733962668955156E-2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42-48C2-8E97-D171181E318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4"/>
        <c:overlap val="100"/>
        <c:axId val="84394752"/>
        <c:axId val="84396288"/>
      </c:barChart>
      <c:catAx>
        <c:axId val="8439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4396288"/>
        <c:crosses val="autoZero"/>
        <c:auto val="1"/>
        <c:lblAlgn val="ctr"/>
        <c:lblOffset val="100"/>
        <c:noMultiLvlLbl val="0"/>
      </c:catAx>
      <c:valAx>
        <c:axId val="84396288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84394752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416982</xdr:colOff>
      <xdr:row>47</xdr:row>
      <xdr:rowOff>98727</xdr:rowOff>
    </xdr:from>
    <xdr:to>
      <xdr:col>22</xdr:col>
      <xdr:colOff>353483</xdr:colOff>
      <xdr:row>65</xdr:row>
      <xdr:rowOff>112334</xdr:rowOff>
    </xdr:to>
    <xdr:graphicFrame macro="">
      <xdr:nvGraphicFramePr>
        <xdr:cNvPr id="10" name="Diagramă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31597</xdr:colOff>
      <xdr:row>31</xdr:row>
      <xdr:rowOff>70756</xdr:rowOff>
    </xdr:from>
    <xdr:to>
      <xdr:col>22</xdr:col>
      <xdr:colOff>297541</xdr:colOff>
      <xdr:row>47</xdr:row>
      <xdr:rowOff>27214</xdr:rowOff>
    </xdr:to>
    <xdr:graphicFrame macro="">
      <xdr:nvGraphicFramePr>
        <xdr:cNvPr id="11" name="Diagramă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16330</xdr:colOff>
      <xdr:row>66</xdr:row>
      <xdr:rowOff>100239</xdr:rowOff>
    </xdr:from>
    <xdr:to>
      <xdr:col>23</xdr:col>
      <xdr:colOff>66675</xdr:colOff>
      <xdr:row>82</xdr:row>
      <xdr:rowOff>117929</xdr:rowOff>
    </xdr:to>
    <xdr:graphicFrame macro="">
      <xdr:nvGraphicFramePr>
        <xdr:cNvPr id="12" name="Diagramă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4082</xdr:colOff>
      <xdr:row>83</xdr:row>
      <xdr:rowOff>68036</xdr:rowOff>
    </xdr:from>
    <xdr:to>
      <xdr:col>23</xdr:col>
      <xdr:colOff>66675</xdr:colOff>
      <xdr:row>99</xdr:row>
      <xdr:rowOff>68037</xdr:rowOff>
    </xdr:to>
    <xdr:graphicFrame macro="">
      <xdr:nvGraphicFramePr>
        <xdr:cNvPr id="13" name="Diagramă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4082</xdr:colOff>
      <xdr:row>99</xdr:row>
      <xdr:rowOff>149680</xdr:rowOff>
    </xdr:from>
    <xdr:to>
      <xdr:col>23</xdr:col>
      <xdr:colOff>66675</xdr:colOff>
      <xdr:row>115</xdr:row>
      <xdr:rowOff>136072</xdr:rowOff>
    </xdr:to>
    <xdr:graphicFrame macro="">
      <xdr:nvGraphicFramePr>
        <xdr:cNvPr id="14" name="Diagramă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2721</xdr:colOff>
      <xdr:row>116</xdr:row>
      <xdr:rowOff>40819</xdr:rowOff>
    </xdr:from>
    <xdr:to>
      <xdr:col>23</xdr:col>
      <xdr:colOff>76200</xdr:colOff>
      <xdr:row>132</xdr:row>
      <xdr:rowOff>27214</xdr:rowOff>
    </xdr:to>
    <xdr:graphicFrame macro="">
      <xdr:nvGraphicFramePr>
        <xdr:cNvPr id="15" name="Diagramă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377975</xdr:colOff>
      <xdr:row>132</xdr:row>
      <xdr:rowOff>145443</xdr:rowOff>
    </xdr:from>
    <xdr:to>
      <xdr:col>23</xdr:col>
      <xdr:colOff>210608</xdr:colOff>
      <xdr:row>148</xdr:row>
      <xdr:rowOff>134560</xdr:rowOff>
    </xdr:to>
    <xdr:graphicFrame macro="">
      <xdr:nvGraphicFramePr>
        <xdr:cNvPr id="16" name="Diagramă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273507</xdr:colOff>
      <xdr:row>151</xdr:row>
      <xdr:rowOff>157844</xdr:rowOff>
    </xdr:from>
    <xdr:to>
      <xdr:col>23</xdr:col>
      <xdr:colOff>123825</xdr:colOff>
      <xdr:row>167</xdr:row>
      <xdr:rowOff>149678</xdr:rowOff>
    </xdr:to>
    <xdr:graphicFrame macro="">
      <xdr:nvGraphicFramePr>
        <xdr:cNvPr id="17" name="Diagramă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1</xdr:colOff>
      <xdr:row>168</xdr:row>
      <xdr:rowOff>87086</xdr:rowOff>
    </xdr:from>
    <xdr:to>
      <xdr:col>23</xdr:col>
      <xdr:colOff>123825</xdr:colOff>
      <xdr:row>184</xdr:row>
      <xdr:rowOff>68035</xdr:rowOff>
    </xdr:to>
    <xdr:graphicFrame macro="">
      <xdr:nvGraphicFramePr>
        <xdr:cNvPr id="18" name="Diagramă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298449</xdr:colOff>
      <xdr:row>74</xdr:row>
      <xdr:rowOff>22224</xdr:rowOff>
    </xdr:from>
    <xdr:to>
      <xdr:col>8</xdr:col>
      <xdr:colOff>57150</xdr:colOff>
      <xdr:row>90</xdr:row>
      <xdr:rowOff>12699</xdr:rowOff>
    </xdr:to>
    <xdr:graphicFrame macro="">
      <xdr:nvGraphicFramePr>
        <xdr:cNvPr id="20" name="Diagramă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275165</xdr:colOff>
      <xdr:row>90</xdr:row>
      <xdr:rowOff>93134</xdr:rowOff>
    </xdr:from>
    <xdr:to>
      <xdr:col>8</xdr:col>
      <xdr:colOff>14815</xdr:colOff>
      <xdr:row>106</xdr:row>
      <xdr:rowOff>93134</xdr:rowOff>
    </xdr:to>
    <xdr:graphicFrame macro="">
      <xdr:nvGraphicFramePr>
        <xdr:cNvPr id="19" name="Diagramă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232832</xdr:colOff>
      <xdr:row>107</xdr:row>
      <xdr:rowOff>73025</xdr:rowOff>
    </xdr:from>
    <xdr:to>
      <xdr:col>7</xdr:col>
      <xdr:colOff>404283</xdr:colOff>
      <xdr:row>123</xdr:row>
      <xdr:rowOff>73025</xdr:rowOff>
    </xdr:to>
    <xdr:graphicFrame macro="">
      <xdr:nvGraphicFramePr>
        <xdr:cNvPr id="21" name="Diagramă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210608</xdr:colOff>
      <xdr:row>124</xdr:row>
      <xdr:rowOff>7408</xdr:rowOff>
    </xdr:from>
    <xdr:to>
      <xdr:col>7</xdr:col>
      <xdr:colOff>372533</xdr:colOff>
      <xdr:row>140</xdr:row>
      <xdr:rowOff>156633</xdr:rowOff>
    </xdr:to>
    <xdr:graphicFrame macro="">
      <xdr:nvGraphicFramePr>
        <xdr:cNvPr id="22" name="Diagramă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184150</xdr:colOff>
      <xdr:row>141</xdr:row>
      <xdr:rowOff>116416</xdr:rowOff>
    </xdr:from>
    <xdr:to>
      <xdr:col>7</xdr:col>
      <xdr:colOff>384175</xdr:colOff>
      <xdr:row>158</xdr:row>
      <xdr:rowOff>106891</xdr:rowOff>
    </xdr:to>
    <xdr:graphicFrame macro="">
      <xdr:nvGraphicFramePr>
        <xdr:cNvPr id="23" name="Diagramă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162983</xdr:colOff>
      <xdr:row>159</xdr:row>
      <xdr:rowOff>73025</xdr:rowOff>
    </xdr:from>
    <xdr:to>
      <xdr:col>7</xdr:col>
      <xdr:colOff>363008</xdr:colOff>
      <xdr:row>176</xdr:row>
      <xdr:rowOff>63500</xdr:rowOff>
    </xdr:to>
    <xdr:graphicFrame macro="">
      <xdr:nvGraphicFramePr>
        <xdr:cNvPr id="24" name="Diagramă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162982</xdr:colOff>
      <xdr:row>176</xdr:row>
      <xdr:rowOff>143933</xdr:rowOff>
    </xdr:from>
    <xdr:to>
      <xdr:col>7</xdr:col>
      <xdr:colOff>353482</xdr:colOff>
      <xdr:row>193</xdr:row>
      <xdr:rowOff>134408</xdr:rowOff>
    </xdr:to>
    <xdr:graphicFrame macro="">
      <xdr:nvGraphicFramePr>
        <xdr:cNvPr id="25" name="Diagramă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133349</xdr:colOff>
      <xdr:row>194</xdr:row>
      <xdr:rowOff>131233</xdr:rowOff>
    </xdr:from>
    <xdr:to>
      <xdr:col>7</xdr:col>
      <xdr:colOff>380999</xdr:colOff>
      <xdr:row>211</xdr:row>
      <xdr:rowOff>121708</xdr:rowOff>
    </xdr:to>
    <xdr:graphicFrame macro="">
      <xdr:nvGraphicFramePr>
        <xdr:cNvPr id="26" name="Diagramă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143933</xdr:colOff>
      <xdr:row>212</xdr:row>
      <xdr:rowOff>106892</xdr:rowOff>
    </xdr:from>
    <xdr:to>
      <xdr:col>7</xdr:col>
      <xdr:colOff>372533</xdr:colOff>
      <xdr:row>229</xdr:row>
      <xdr:rowOff>97367</xdr:rowOff>
    </xdr:to>
    <xdr:graphicFrame macro="">
      <xdr:nvGraphicFramePr>
        <xdr:cNvPr id="27" name="Diagramă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332315</xdr:colOff>
      <xdr:row>55</xdr:row>
      <xdr:rowOff>8467</xdr:rowOff>
    </xdr:from>
    <xdr:to>
      <xdr:col>12</xdr:col>
      <xdr:colOff>157691</xdr:colOff>
      <xdr:row>73</xdr:row>
      <xdr:rowOff>81492</xdr:rowOff>
    </xdr:to>
    <xdr:graphicFrame macro="">
      <xdr:nvGraphicFramePr>
        <xdr:cNvPr id="4" name="Diagramă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219075</xdr:colOff>
      <xdr:row>31</xdr:row>
      <xdr:rowOff>123825</xdr:rowOff>
    </xdr:from>
    <xdr:to>
      <xdr:col>25</xdr:col>
      <xdr:colOff>28575</xdr:colOff>
      <xdr:row>46</xdr:row>
      <xdr:rowOff>57150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46</xdr:row>
      <xdr:rowOff>152400</xdr:rowOff>
    </xdr:from>
    <xdr:to>
      <xdr:col>25</xdr:col>
      <xdr:colOff>180976</xdr:colOff>
      <xdr:row>73</xdr:row>
      <xdr:rowOff>104775</xdr:rowOff>
    </xdr:to>
    <xdr:graphicFrame macro="">
      <xdr:nvGraphicFramePr>
        <xdr:cNvPr id="4" name="Diagramă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47625</xdr:colOff>
      <xdr:row>61</xdr:row>
      <xdr:rowOff>147637</xdr:rowOff>
    </xdr:from>
    <xdr:to>
      <xdr:col>44</xdr:col>
      <xdr:colOff>285750</xdr:colOff>
      <xdr:row>85</xdr:row>
      <xdr:rowOff>4762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27E869E-CEA4-4381-8489-3B7A3DA601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266700</xdr:colOff>
      <xdr:row>63</xdr:row>
      <xdr:rowOff>0</xdr:rowOff>
    </xdr:from>
    <xdr:to>
      <xdr:col>34</xdr:col>
      <xdr:colOff>47625</xdr:colOff>
      <xdr:row>84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AE4D930-71E1-4F08-A49A-45B98F0AAE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42</xdr:col>
      <xdr:colOff>65481</xdr:colOff>
      <xdr:row>2</xdr:row>
      <xdr:rowOff>158352</xdr:rowOff>
    </xdr:from>
    <xdr:to>
      <xdr:col>56</xdr:col>
      <xdr:colOff>392904</xdr:colOff>
      <xdr:row>16</xdr:row>
      <xdr:rowOff>8333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5E5C242-00E5-4ABD-8650-97E609C27B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285749</xdr:colOff>
      <xdr:row>3</xdr:row>
      <xdr:rowOff>166687</xdr:rowOff>
    </xdr:from>
    <xdr:to>
      <xdr:col>19</xdr:col>
      <xdr:colOff>19050</xdr:colOff>
      <xdr:row>18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D1C7AB-9D6D-4197-AD67-9E05BC6215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2952749</xdr:colOff>
      <xdr:row>19</xdr:row>
      <xdr:rowOff>61912</xdr:rowOff>
    </xdr:from>
    <xdr:to>
      <xdr:col>11</xdr:col>
      <xdr:colOff>466725</xdr:colOff>
      <xdr:row>33</xdr:row>
      <xdr:rowOff>138112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F30FA32-FECD-4B2E-AFF1-B0F5AEB155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tatistici.insse.ro/shop/index.jsp?page=tempo3&amp;lang=ro&amp;ind=SOM101B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4"/>
  <sheetViews>
    <sheetView topLeftCell="A157" zoomScale="110" zoomScaleNormal="110" workbookViewId="0">
      <selection activeCell="M171" sqref="M170:M171"/>
    </sheetView>
  </sheetViews>
  <sheetFormatPr defaultRowHeight="12.75" x14ac:dyDescent="0.2"/>
  <cols>
    <col min="1" max="1" width="18.7109375" style="3" customWidth="1"/>
    <col min="2" max="2" width="25.85546875" style="6" bestFit="1" customWidth="1"/>
    <col min="3" max="9" width="6.140625" style="3" bestFit="1" customWidth="1"/>
    <col min="10" max="13" width="6.140625" style="3" customWidth="1"/>
    <col min="14" max="14" width="6.5703125" style="3" customWidth="1"/>
    <col min="15" max="15" width="20" style="3" customWidth="1"/>
    <col min="16" max="16" width="25.85546875" style="8" bestFit="1" customWidth="1"/>
    <col min="17" max="21" width="5.5703125" style="3" bestFit="1" customWidth="1"/>
    <col min="22" max="22" width="5.7109375" style="3" bestFit="1" customWidth="1"/>
    <col min="23" max="26" width="5.5703125" style="3" bestFit="1" customWidth="1"/>
    <col min="27" max="27" width="7.5703125" style="3" customWidth="1"/>
    <col min="28" max="16384" width="9.140625" style="3"/>
  </cols>
  <sheetData>
    <row r="1" spans="1:27" ht="15.75" x14ac:dyDescent="0.3">
      <c r="A1" s="169" t="s">
        <v>23</v>
      </c>
      <c r="B1" s="170"/>
      <c r="C1" s="170"/>
      <c r="D1" s="170"/>
      <c r="E1" s="170"/>
      <c r="F1" s="170"/>
      <c r="G1" s="170"/>
      <c r="H1" s="170"/>
      <c r="I1" s="170"/>
      <c r="J1" s="7"/>
      <c r="K1" s="7"/>
      <c r="L1" s="98"/>
      <c r="M1" s="140"/>
    </row>
    <row r="2" spans="1:27" ht="15.75" thickBot="1" x14ac:dyDescent="0.3">
      <c r="A2" s="3" t="s">
        <v>19</v>
      </c>
      <c r="B2" s="5"/>
      <c r="C2" s="1"/>
      <c r="D2" s="1"/>
      <c r="E2" s="1"/>
      <c r="F2" s="171" t="s">
        <v>0</v>
      </c>
      <c r="G2" s="172"/>
      <c r="H2" s="172"/>
      <c r="I2" s="172"/>
      <c r="J2" s="9"/>
      <c r="K2" s="9"/>
      <c r="L2" s="97"/>
      <c r="M2" s="141"/>
      <c r="O2" s="1"/>
      <c r="P2" s="1"/>
      <c r="Q2" s="1"/>
      <c r="R2" s="1"/>
      <c r="S2" s="1"/>
      <c r="T2" s="1"/>
      <c r="U2" s="1"/>
      <c r="V2" s="2" t="s">
        <v>17</v>
      </c>
      <c r="W2" s="1"/>
    </row>
    <row r="3" spans="1:27" ht="26.25" thickBot="1" x14ac:dyDescent="0.25">
      <c r="A3" s="40" t="s">
        <v>1</v>
      </c>
      <c r="B3" s="38" t="s">
        <v>2</v>
      </c>
      <c r="C3" s="157" t="s">
        <v>20</v>
      </c>
      <c r="D3" s="158"/>
      <c r="E3" s="158"/>
      <c r="F3" s="158"/>
      <c r="G3" s="158"/>
      <c r="H3" s="158"/>
      <c r="I3" s="158"/>
      <c r="J3" s="158"/>
      <c r="K3" s="158"/>
      <c r="L3" s="158"/>
      <c r="M3" s="159"/>
      <c r="O3" s="40" t="s">
        <v>1</v>
      </c>
      <c r="P3" s="90" t="s">
        <v>2</v>
      </c>
      <c r="Q3" s="157" t="s">
        <v>20</v>
      </c>
      <c r="R3" s="158"/>
      <c r="S3" s="158"/>
      <c r="T3" s="158"/>
      <c r="U3" s="158"/>
      <c r="V3" s="158"/>
      <c r="W3" s="158"/>
      <c r="X3" s="158"/>
      <c r="Y3" s="158"/>
      <c r="Z3" s="158"/>
      <c r="AA3" s="159"/>
    </row>
    <row r="4" spans="1:27" ht="13.5" thickBot="1" x14ac:dyDescent="0.25">
      <c r="A4" s="37"/>
      <c r="B4" s="39"/>
      <c r="C4" s="110">
        <v>2007</v>
      </c>
      <c r="D4" s="74">
        <v>2008</v>
      </c>
      <c r="E4" s="74">
        <v>2009</v>
      </c>
      <c r="F4" s="74">
        <v>2010</v>
      </c>
      <c r="G4" s="74">
        <v>2011</v>
      </c>
      <c r="H4" s="74">
        <v>2012</v>
      </c>
      <c r="I4" s="111">
        <v>2013</v>
      </c>
      <c r="J4" s="74">
        <v>2014</v>
      </c>
      <c r="K4" s="111">
        <v>2015</v>
      </c>
      <c r="L4" s="111">
        <v>2016</v>
      </c>
      <c r="M4" s="75">
        <v>2017</v>
      </c>
      <c r="O4" s="41"/>
      <c r="P4" s="114"/>
      <c r="Q4" s="89">
        <v>2007</v>
      </c>
      <c r="R4" s="26">
        <v>2008</v>
      </c>
      <c r="S4" s="26">
        <v>2009</v>
      </c>
      <c r="T4" s="26">
        <v>2010</v>
      </c>
      <c r="U4" s="26">
        <v>2011</v>
      </c>
      <c r="V4" s="26">
        <v>2012</v>
      </c>
      <c r="W4" s="27">
        <v>2013</v>
      </c>
      <c r="X4" s="26">
        <v>2014</v>
      </c>
      <c r="Y4" s="27">
        <v>2015</v>
      </c>
      <c r="Z4" s="27">
        <v>2016</v>
      </c>
      <c r="AA4" s="143">
        <v>2017</v>
      </c>
    </row>
    <row r="5" spans="1:27" ht="12.75" customHeight="1" x14ac:dyDescent="0.2">
      <c r="A5" s="164" t="s">
        <v>4</v>
      </c>
      <c r="B5" s="10" t="s">
        <v>5</v>
      </c>
      <c r="C5" s="54">
        <v>20416</v>
      </c>
      <c r="D5" s="55">
        <v>20372</v>
      </c>
      <c r="E5" s="55">
        <v>30055</v>
      </c>
      <c r="F5" s="55">
        <v>29331</v>
      </c>
      <c r="G5" s="55">
        <v>24396</v>
      </c>
      <c r="H5" s="55">
        <v>25069</v>
      </c>
      <c r="I5" s="69">
        <v>25261</v>
      </c>
      <c r="J5" s="50">
        <v>24296</v>
      </c>
      <c r="K5" s="105">
        <v>23021</v>
      </c>
      <c r="L5" s="105">
        <v>20581</v>
      </c>
      <c r="M5" s="51">
        <v>19482</v>
      </c>
      <c r="N5" s="144">
        <f>M5/$M$37</f>
        <v>5.5487674627248261E-2</v>
      </c>
      <c r="O5" s="161" t="s">
        <v>4</v>
      </c>
      <c r="P5" s="19" t="s">
        <v>6</v>
      </c>
      <c r="Q5" s="28">
        <f>C6/$C$5</f>
        <v>0.66232366771159878</v>
      </c>
      <c r="R5" s="78">
        <f>D6/$D$5</f>
        <v>0.66193795405458478</v>
      </c>
      <c r="S5" s="78">
        <f>E6/$E$5</f>
        <v>0.52563633338878724</v>
      </c>
      <c r="T5" s="78">
        <f>F6/$F$5</f>
        <v>0.46991237939381542</v>
      </c>
      <c r="U5" s="78">
        <f>G6/$G$5</f>
        <v>0.48909657320872274</v>
      </c>
      <c r="V5" s="78">
        <f>H6/$H$5</f>
        <v>0.42961426462962227</v>
      </c>
      <c r="W5" s="31">
        <f>I6/$I$5</f>
        <v>0.41839198764894503</v>
      </c>
      <c r="X5" s="31">
        <f>J6/$J$5</f>
        <v>0.41727033256503127</v>
      </c>
      <c r="Y5" s="31">
        <f>K6/$K$5</f>
        <v>0.43955518874071497</v>
      </c>
      <c r="Z5" s="31">
        <f>L6/$L$5</f>
        <v>0.45605169816821339</v>
      </c>
      <c r="AA5" s="35">
        <f>M6/$M$5</f>
        <v>0.40786366902782056</v>
      </c>
    </row>
    <row r="6" spans="1:27" x14ac:dyDescent="0.2">
      <c r="A6" s="174"/>
      <c r="B6" s="11" t="s">
        <v>6</v>
      </c>
      <c r="C6" s="57">
        <v>13522</v>
      </c>
      <c r="D6" s="58">
        <v>13485</v>
      </c>
      <c r="E6" s="58">
        <v>15798</v>
      </c>
      <c r="F6" s="58">
        <v>13783</v>
      </c>
      <c r="G6" s="58">
        <v>11932</v>
      </c>
      <c r="H6" s="58">
        <v>10770</v>
      </c>
      <c r="I6" s="70">
        <v>10569</v>
      </c>
      <c r="J6" s="45">
        <v>10138</v>
      </c>
      <c r="K6" s="106">
        <v>10119</v>
      </c>
      <c r="L6" s="106">
        <v>9386</v>
      </c>
      <c r="M6" s="46">
        <v>7946</v>
      </c>
      <c r="O6" s="162"/>
      <c r="P6" s="16" t="s">
        <v>7</v>
      </c>
      <c r="Q6" s="29">
        <f>C7/$C$5</f>
        <v>0.25783699059561127</v>
      </c>
      <c r="R6" s="79">
        <f>D7/$D$5</f>
        <v>0.24818378166110347</v>
      </c>
      <c r="S6" s="79">
        <f>E7/$E$5</f>
        <v>0.32111129595741139</v>
      </c>
      <c r="T6" s="79">
        <f>F7/$F$5</f>
        <v>0.33687906992601685</v>
      </c>
      <c r="U6" s="79">
        <f>G7/$G$5</f>
        <v>0.31074766355140188</v>
      </c>
      <c r="V6" s="79">
        <f>H7/$H$5</f>
        <v>0.33994176074035659</v>
      </c>
      <c r="W6" s="80">
        <f>I7/$I$5</f>
        <v>0.34567119274771385</v>
      </c>
      <c r="X6" s="32">
        <f t="shared" ref="X6:X7" si="0">J7/$J$5</f>
        <v>0.35882449785972997</v>
      </c>
      <c r="Y6" s="112">
        <f t="shared" ref="Y6:Y7" si="1">K7/$K$5</f>
        <v>0.34333869076060985</v>
      </c>
      <c r="Z6" s="112">
        <f t="shared" ref="Z6" si="2">L7/$L$5</f>
        <v>0.33351149118118656</v>
      </c>
      <c r="AA6" s="121">
        <f>M7/$M$5</f>
        <v>0.35473770660096499</v>
      </c>
    </row>
    <row r="7" spans="1:27" ht="13.5" thickBot="1" x14ac:dyDescent="0.25">
      <c r="A7" s="174"/>
      <c r="B7" s="11" t="s">
        <v>7</v>
      </c>
      <c r="C7" s="57">
        <v>5264</v>
      </c>
      <c r="D7" s="58">
        <v>5056</v>
      </c>
      <c r="E7" s="58">
        <v>9651</v>
      </c>
      <c r="F7" s="58">
        <v>9881</v>
      </c>
      <c r="G7" s="58">
        <v>7581</v>
      </c>
      <c r="H7" s="58">
        <v>8522</v>
      </c>
      <c r="I7" s="70">
        <v>8732</v>
      </c>
      <c r="J7" s="45">
        <v>8718</v>
      </c>
      <c r="K7" s="106">
        <v>7904</v>
      </c>
      <c r="L7" s="106">
        <v>6864</v>
      </c>
      <c r="M7" s="46">
        <v>6911</v>
      </c>
      <c r="O7" s="163"/>
      <c r="P7" s="17" t="s">
        <v>8</v>
      </c>
      <c r="Q7" s="30">
        <f>C8/$C$5</f>
        <v>7.9839341692789972E-2</v>
      </c>
      <c r="R7" s="81">
        <f>D8/$D$5</f>
        <v>8.9878264284311796E-2</v>
      </c>
      <c r="S7" s="81">
        <f>E8/$E$5</f>
        <v>0.15325237065380137</v>
      </c>
      <c r="T7" s="81">
        <f>F8/$F$5</f>
        <v>0.19320855068016773</v>
      </c>
      <c r="U7" s="81">
        <f>G8/$G$5</f>
        <v>0.20015576323987538</v>
      </c>
      <c r="V7" s="81">
        <f>H8/$H$5</f>
        <v>0.23044397463002114</v>
      </c>
      <c r="W7" s="82">
        <f>I8/$I$5</f>
        <v>0.23593681960334112</v>
      </c>
      <c r="X7" s="33">
        <f t="shared" si="0"/>
        <v>0.22390516957523873</v>
      </c>
      <c r="Y7" s="113">
        <f t="shared" si="1"/>
        <v>0.21710612049867511</v>
      </c>
      <c r="Z7" s="113">
        <f>L8/$L$5</f>
        <v>0.21043681065060008</v>
      </c>
      <c r="AA7" s="122">
        <f>M8/$M$5</f>
        <v>0.23739862437121445</v>
      </c>
    </row>
    <row r="8" spans="1:27" ht="13.5" thickBot="1" x14ac:dyDescent="0.25">
      <c r="A8" s="176"/>
      <c r="B8" s="12" t="s">
        <v>8</v>
      </c>
      <c r="C8" s="60">
        <v>1630</v>
      </c>
      <c r="D8" s="61">
        <v>1831</v>
      </c>
      <c r="E8" s="61">
        <v>4606</v>
      </c>
      <c r="F8" s="61">
        <v>5667</v>
      </c>
      <c r="G8" s="61">
        <v>4883</v>
      </c>
      <c r="H8" s="61">
        <v>5777</v>
      </c>
      <c r="I8" s="71">
        <v>5960</v>
      </c>
      <c r="J8" s="52">
        <v>5440</v>
      </c>
      <c r="K8" s="108">
        <v>4998</v>
      </c>
      <c r="L8" s="108">
        <v>4331</v>
      </c>
      <c r="M8" s="53">
        <v>4625</v>
      </c>
      <c r="O8" s="164" t="s">
        <v>9</v>
      </c>
      <c r="P8" s="15" t="s">
        <v>6</v>
      </c>
      <c r="Q8" s="83">
        <f>C10/$C$9</f>
        <v>0.77690219934487603</v>
      </c>
      <c r="R8" s="84">
        <f>D10/$D$9</f>
        <v>0.75183058526049629</v>
      </c>
      <c r="S8" s="84">
        <f>E10/$E$9</f>
        <v>0.70523240926033059</v>
      </c>
      <c r="T8" s="84">
        <f>F10/$F$9</f>
        <v>0.71371594441396968</v>
      </c>
      <c r="U8" s="84">
        <f>G10/$G$9</f>
        <v>0.73081482165673728</v>
      </c>
      <c r="V8" s="84">
        <f>H10/$H$9</f>
        <v>0.73721160568632016</v>
      </c>
      <c r="W8" s="34">
        <f>I10/$I$9</f>
        <v>0.7335478795680469</v>
      </c>
      <c r="X8" s="34">
        <f>J10/$J$9</f>
        <v>0.76241058239697268</v>
      </c>
      <c r="Y8" s="34">
        <f>K10/$K$9</f>
        <v>0.80964325529542924</v>
      </c>
      <c r="Z8" s="34">
        <f>L10/$L$9</f>
        <v>0.82898678229539791</v>
      </c>
      <c r="AA8" s="36">
        <f>M10/$M$9</f>
        <v>0.84221539439529591</v>
      </c>
    </row>
    <row r="9" spans="1:27" ht="12.75" customHeight="1" x14ac:dyDescent="0.2">
      <c r="A9" s="161" t="s">
        <v>9</v>
      </c>
      <c r="B9" s="13" t="s">
        <v>5</v>
      </c>
      <c r="C9" s="63">
        <v>53425</v>
      </c>
      <c r="D9" s="64">
        <v>56949</v>
      </c>
      <c r="E9" s="64">
        <v>105439</v>
      </c>
      <c r="F9" s="64">
        <v>87504</v>
      </c>
      <c r="G9" s="64">
        <v>64959</v>
      </c>
      <c r="H9" s="64">
        <v>68656</v>
      </c>
      <c r="I9" s="72">
        <v>69915</v>
      </c>
      <c r="J9" s="42">
        <v>60251</v>
      </c>
      <c r="K9" s="109">
        <v>50232</v>
      </c>
      <c r="L9" s="109">
        <v>47739</v>
      </c>
      <c r="M9" s="43">
        <v>37754</v>
      </c>
      <c r="N9" s="144">
        <f>M9/$M$37</f>
        <v>0.10752908674043378</v>
      </c>
      <c r="O9" s="162"/>
      <c r="P9" s="16" t="s">
        <v>7</v>
      </c>
      <c r="Q9" s="29">
        <f>C11/$C$9</f>
        <v>0.17911090313523631</v>
      </c>
      <c r="R9" s="79">
        <f>D11/$D$9</f>
        <v>0.18939753112433932</v>
      </c>
      <c r="S9" s="79">
        <f>E11/$E$9</f>
        <v>0.22699380684566431</v>
      </c>
      <c r="T9" s="79">
        <f>F11/$F$9</f>
        <v>0.21615011885170965</v>
      </c>
      <c r="U9" s="79">
        <f>G11/$G$9</f>
        <v>0.19546175279791869</v>
      </c>
      <c r="V9" s="79">
        <f>H11/$H$9</f>
        <v>0.19870076905150313</v>
      </c>
      <c r="W9" s="80">
        <f>I11/$I$9</f>
        <v>0.20655081169992134</v>
      </c>
      <c r="X9" s="34">
        <f t="shared" ref="X9:X10" si="3">J11/$J$9</f>
        <v>0.1786360392358633</v>
      </c>
      <c r="Y9" s="34">
        <f t="shared" ref="Y9:Y10" si="4">K11/$K$9</f>
        <v>0.14807294155120243</v>
      </c>
      <c r="Z9" s="34">
        <f t="shared" ref="Z9:Z10" si="5">L11/$L$9</f>
        <v>0.13318251324912544</v>
      </c>
      <c r="AA9" s="121">
        <f>M11/$M$9</f>
        <v>0.11980187529798167</v>
      </c>
    </row>
    <row r="10" spans="1:27" ht="13.5" thickBot="1" x14ac:dyDescent="0.25">
      <c r="A10" s="174"/>
      <c r="B10" s="11" t="s">
        <v>6</v>
      </c>
      <c r="C10" s="57">
        <v>41506</v>
      </c>
      <c r="D10" s="58">
        <v>42816</v>
      </c>
      <c r="E10" s="58">
        <v>74359</v>
      </c>
      <c r="F10" s="58">
        <v>62453</v>
      </c>
      <c r="G10" s="58">
        <v>47473</v>
      </c>
      <c r="H10" s="58">
        <v>50614</v>
      </c>
      <c r="I10" s="70">
        <v>51286</v>
      </c>
      <c r="J10" s="45">
        <v>45936</v>
      </c>
      <c r="K10" s="106">
        <v>40670</v>
      </c>
      <c r="L10" s="106">
        <v>39575</v>
      </c>
      <c r="M10" s="46">
        <v>31797</v>
      </c>
      <c r="O10" s="165"/>
      <c r="P10" s="18" t="s">
        <v>8</v>
      </c>
      <c r="Q10" s="85">
        <f>C12/$C$9</f>
        <v>4.3986897519887692E-2</v>
      </c>
      <c r="R10" s="86">
        <f>D12/$D$9</f>
        <v>5.8771883615164444E-2</v>
      </c>
      <c r="S10" s="86">
        <f>E12/$E$9</f>
        <v>6.7773783894005069E-2</v>
      </c>
      <c r="T10" s="86">
        <f>F12/$F$9</f>
        <v>7.0133936734320723E-2</v>
      </c>
      <c r="U10" s="86">
        <f>G12/$G$9</f>
        <v>7.3723425545343987E-2</v>
      </c>
      <c r="V10" s="86">
        <f>H12/$H$9</f>
        <v>6.4087625262176651E-2</v>
      </c>
      <c r="W10" s="87">
        <f>I12/$I$9</f>
        <v>5.9901308732031755E-2</v>
      </c>
      <c r="X10" s="115">
        <f t="shared" si="3"/>
        <v>5.8953378367164029E-2</v>
      </c>
      <c r="Y10" s="115">
        <f t="shared" si="4"/>
        <v>4.2283803153368368E-2</v>
      </c>
      <c r="Z10" s="115">
        <f t="shared" si="5"/>
        <v>3.7830704455476656E-2</v>
      </c>
      <c r="AA10" s="123">
        <f>M12/$M$9</f>
        <v>3.7982730306722466E-2</v>
      </c>
    </row>
    <row r="11" spans="1:27" x14ac:dyDescent="0.2">
      <c r="A11" s="174"/>
      <c r="B11" s="11" t="s">
        <v>7</v>
      </c>
      <c r="C11" s="57">
        <v>9569</v>
      </c>
      <c r="D11" s="58">
        <v>10786</v>
      </c>
      <c r="E11" s="58">
        <v>23934</v>
      </c>
      <c r="F11" s="58">
        <v>18914</v>
      </c>
      <c r="G11" s="58">
        <v>12697</v>
      </c>
      <c r="H11" s="58">
        <v>13642</v>
      </c>
      <c r="I11" s="70">
        <v>14441</v>
      </c>
      <c r="J11" s="45">
        <v>10763</v>
      </c>
      <c r="K11" s="106">
        <v>7438</v>
      </c>
      <c r="L11" s="106">
        <v>6358</v>
      </c>
      <c r="M11" s="46">
        <v>4523</v>
      </c>
      <c r="O11" s="161" t="s">
        <v>10</v>
      </c>
      <c r="P11" s="19" t="s">
        <v>6</v>
      </c>
      <c r="Q11" s="28">
        <f>C14/$C$13</f>
        <v>0.84375417799367169</v>
      </c>
      <c r="R11" s="78">
        <f>D14/$D$13</f>
        <v>0.82285503483307088</v>
      </c>
      <c r="S11" s="78">
        <f>E14/$E$13</f>
        <v>0.7481636660063461</v>
      </c>
      <c r="T11" s="78">
        <f>F14/$F$13</f>
        <v>0.74552174593241549</v>
      </c>
      <c r="U11" s="78">
        <f>G14/$G$13</f>
        <v>0.73053622595169876</v>
      </c>
      <c r="V11" s="78">
        <f>H14/$H$13</f>
        <v>0.73965193151157882</v>
      </c>
      <c r="W11" s="31">
        <f>I14/$I$13</f>
        <v>0.72283608497474894</v>
      </c>
      <c r="X11" s="31">
        <f>J14/$J$13</f>
        <v>0.78513223558909329</v>
      </c>
      <c r="Y11" s="31">
        <f>K14/$K$13</f>
        <v>0.8218059805106317</v>
      </c>
      <c r="Z11" s="31">
        <f>L14/$L$13</f>
        <v>0.84627207869557974</v>
      </c>
      <c r="AA11" s="35">
        <f>M14/$M$13</f>
        <v>0.86795457276769616</v>
      </c>
    </row>
    <row r="12" spans="1:27" ht="13.5" thickBot="1" x14ac:dyDescent="0.25">
      <c r="A12" s="175"/>
      <c r="B12" s="14" t="s">
        <v>8</v>
      </c>
      <c r="C12" s="66">
        <v>2350</v>
      </c>
      <c r="D12" s="67">
        <v>3347</v>
      </c>
      <c r="E12" s="67">
        <v>7146</v>
      </c>
      <c r="F12" s="67">
        <v>6137</v>
      </c>
      <c r="G12" s="67">
        <v>4789</v>
      </c>
      <c r="H12" s="67">
        <v>4400</v>
      </c>
      <c r="I12" s="73">
        <v>4188</v>
      </c>
      <c r="J12" s="48">
        <v>3552</v>
      </c>
      <c r="K12" s="107">
        <v>2124</v>
      </c>
      <c r="L12" s="107">
        <v>1806</v>
      </c>
      <c r="M12" s="49">
        <v>1434</v>
      </c>
      <c r="O12" s="162"/>
      <c r="P12" s="16" t="s">
        <v>7</v>
      </c>
      <c r="Q12" s="29">
        <f>C15/$C$13</f>
        <v>0.12060846442949032</v>
      </c>
      <c r="R12" s="79">
        <f>D15/$D$13</f>
        <v>0.13564324124916641</v>
      </c>
      <c r="S12" s="79">
        <f>E15/$E$13</f>
        <v>0.18707816910050312</v>
      </c>
      <c r="T12" s="79">
        <f>F15/$F$13</f>
        <v>0.18862445244055068</v>
      </c>
      <c r="U12" s="79">
        <f>G15/$G$13</f>
        <v>0.19854004639104925</v>
      </c>
      <c r="V12" s="79">
        <f>H15/$H$13</f>
        <v>0.19949362556423667</v>
      </c>
      <c r="W12" s="80">
        <f>I15/$I$13</f>
        <v>0.2214592878150522</v>
      </c>
      <c r="X12" s="32">
        <f t="shared" ref="X12:X13" si="6">J15/$J$13</f>
        <v>0.17283444634634393</v>
      </c>
      <c r="Y12" s="112">
        <f t="shared" ref="Y12:Y13" si="7">K15/$K$13</f>
        <v>0.1447047026457203</v>
      </c>
      <c r="Z12" s="112">
        <f t="shared" ref="Z12:Z13" si="8">L15/$L$13</f>
        <v>0.12779065746160645</v>
      </c>
      <c r="AA12" s="121">
        <f>M15/$M$13</f>
        <v>0.10658274245883909</v>
      </c>
    </row>
    <row r="13" spans="1:27" ht="16.5" customHeight="1" thickBot="1" x14ac:dyDescent="0.25">
      <c r="A13" s="164" t="s">
        <v>10</v>
      </c>
      <c r="B13" s="10" t="s">
        <v>5</v>
      </c>
      <c r="C13" s="54">
        <v>67317</v>
      </c>
      <c r="D13" s="55">
        <v>70479</v>
      </c>
      <c r="E13" s="55">
        <v>114086</v>
      </c>
      <c r="F13" s="55">
        <v>102272</v>
      </c>
      <c r="G13" s="55">
        <v>73290</v>
      </c>
      <c r="H13" s="55">
        <v>78203</v>
      </c>
      <c r="I13" s="69">
        <v>85343</v>
      </c>
      <c r="J13" s="50">
        <v>82958</v>
      </c>
      <c r="K13" s="105">
        <v>77786</v>
      </c>
      <c r="L13" s="105">
        <v>78073</v>
      </c>
      <c r="M13" s="51">
        <v>66568</v>
      </c>
      <c r="N13" s="144">
        <f>M13/$M$37</f>
        <v>0.1895957049885362</v>
      </c>
      <c r="O13" s="163"/>
      <c r="P13" s="17" t="s">
        <v>8</v>
      </c>
      <c r="Q13" s="30">
        <f>C16/$C$13</f>
        <v>3.5637357576837947E-2</v>
      </c>
      <c r="R13" s="81">
        <f>D16/$D$13</f>
        <v>4.1501723917762738E-2</v>
      </c>
      <c r="S13" s="81">
        <f>E16/$E$13</f>
        <v>6.4758164893150783E-2</v>
      </c>
      <c r="T13" s="81">
        <f>F16/$F$13</f>
        <v>6.5853801627033789E-2</v>
      </c>
      <c r="U13" s="81">
        <f>G16/$G$13</f>
        <v>7.0923727657252009E-2</v>
      </c>
      <c r="V13" s="81">
        <f>H16/$H$13</f>
        <v>6.0854442924184494E-2</v>
      </c>
      <c r="W13" s="82">
        <f>I16/$I$13</f>
        <v>5.5704627210198844E-2</v>
      </c>
      <c r="X13" s="33">
        <f t="shared" si="6"/>
        <v>4.2033318064562793E-2</v>
      </c>
      <c r="Y13" s="113">
        <f t="shared" si="7"/>
        <v>3.3489316843647955E-2</v>
      </c>
      <c r="Z13" s="113">
        <f t="shared" si="8"/>
        <v>2.5937263842813776E-2</v>
      </c>
      <c r="AA13" s="122">
        <f>M16/$M$13</f>
        <v>2.5462684773464729E-2</v>
      </c>
    </row>
    <row r="14" spans="1:27" x14ac:dyDescent="0.2">
      <c r="A14" s="174"/>
      <c r="B14" s="11" t="s">
        <v>6</v>
      </c>
      <c r="C14" s="57">
        <v>56799</v>
      </c>
      <c r="D14" s="58">
        <v>57994</v>
      </c>
      <c r="E14" s="58">
        <v>85355</v>
      </c>
      <c r="F14" s="58">
        <v>76246</v>
      </c>
      <c r="G14" s="58">
        <v>53541</v>
      </c>
      <c r="H14" s="58">
        <v>57843</v>
      </c>
      <c r="I14" s="70">
        <v>61689</v>
      </c>
      <c r="J14" s="45">
        <v>65133</v>
      </c>
      <c r="K14" s="106">
        <v>63925</v>
      </c>
      <c r="L14" s="106">
        <v>66071</v>
      </c>
      <c r="M14" s="46">
        <v>57778</v>
      </c>
      <c r="O14" s="164" t="s">
        <v>11</v>
      </c>
      <c r="P14" s="15" t="s">
        <v>6</v>
      </c>
      <c r="Q14" s="83">
        <f>C18/$C$17</f>
        <v>0.77376674744436091</v>
      </c>
      <c r="R14" s="84">
        <f>D18/$D$17</f>
        <v>0.74640815311956255</v>
      </c>
      <c r="S14" s="84">
        <f>E18/$E$17</f>
        <v>0.68367237751013565</v>
      </c>
      <c r="T14" s="84">
        <f>F18/$F$17</f>
        <v>0.68815655942291343</v>
      </c>
      <c r="U14" s="84">
        <f>G18/$G$17</f>
        <v>0.67237352619881718</v>
      </c>
      <c r="V14" s="84">
        <f>H18/$H$17</f>
        <v>0.67579967099250593</v>
      </c>
      <c r="W14" s="34">
        <f>I18/$I$17</f>
        <v>0.66958910514933656</v>
      </c>
      <c r="X14" s="34">
        <f>J18/$J$17</f>
        <v>0.72885868271249543</v>
      </c>
      <c r="Y14" s="34">
        <f>K18/$K$17</f>
        <v>0.7525946499049847</v>
      </c>
      <c r="Z14" s="34">
        <f>L18/$L$17</f>
        <v>0.78261427508148762</v>
      </c>
      <c r="AA14" s="36">
        <f>M18/$M$17</f>
        <v>0.76907570996620622</v>
      </c>
    </row>
    <row r="15" spans="1:27" x14ac:dyDescent="0.2">
      <c r="A15" s="174"/>
      <c r="B15" s="11" t="s">
        <v>7</v>
      </c>
      <c r="C15" s="57">
        <v>8119</v>
      </c>
      <c r="D15" s="58">
        <v>9560</v>
      </c>
      <c r="E15" s="58">
        <v>21343</v>
      </c>
      <c r="F15" s="58">
        <v>19291</v>
      </c>
      <c r="G15" s="58">
        <v>14551</v>
      </c>
      <c r="H15" s="58">
        <v>15601</v>
      </c>
      <c r="I15" s="70">
        <v>18900</v>
      </c>
      <c r="J15" s="45">
        <v>14338</v>
      </c>
      <c r="K15" s="106">
        <v>11256</v>
      </c>
      <c r="L15" s="106">
        <v>9977</v>
      </c>
      <c r="M15" s="46">
        <v>7095</v>
      </c>
      <c r="O15" s="162"/>
      <c r="P15" s="16" t="s">
        <v>7</v>
      </c>
      <c r="Q15" s="29">
        <f>C19/$C$17</f>
        <v>0.17333779003370381</v>
      </c>
      <c r="R15" s="79">
        <f>D19/$D$17</f>
        <v>0.18200347999005717</v>
      </c>
      <c r="S15" s="79">
        <f>E19/$E$17</f>
        <v>0.23392264799248594</v>
      </c>
      <c r="T15" s="79">
        <f>F19/$F$17</f>
        <v>0.22181080117392138</v>
      </c>
      <c r="U15" s="79">
        <f>G19/$G$17</f>
        <v>0.23000715711756509</v>
      </c>
      <c r="V15" s="79">
        <f>H19/$H$17</f>
        <v>0.23864010235788705</v>
      </c>
      <c r="W15" s="80">
        <f>I19/$I$17</f>
        <v>0.24680967132308532</v>
      </c>
      <c r="X15" s="34">
        <f t="shared" ref="X15:X16" si="9">J19/$J$17</f>
        <v>0.20153243436289259</v>
      </c>
      <c r="Y15" s="34">
        <f t="shared" ref="Y15:Y16" si="10">K19/$K$17</f>
        <v>0.18983579398723383</v>
      </c>
      <c r="Z15" s="34">
        <f t="shared" ref="Z15:Z16" si="11">L19/$L$17</f>
        <v>0.16916048558889202</v>
      </c>
      <c r="AA15" s="121">
        <f>M19/$M$17</f>
        <v>0.17012509634196954</v>
      </c>
    </row>
    <row r="16" spans="1:27" ht="13.5" thickBot="1" x14ac:dyDescent="0.25">
      <c r="A16" s="176"/>
      <c r="B16" s="12" t="s">
        <v>8</v>
      </c>
      <c r="C16" s="60">
        <v>2399</v>
      </c>
      <c r="D16" s="61">
        <v>2925</v>
      </c>
      <c r="E16" s="61">
        <v>7388</v>
      </c>
      <c r="F16" s="61">
        <v>6735</v>
      </c>
      <c r="G16" s="61">
        <v>5198</v>
      </c>
      <c r="H16" s="61">
        <v>4759</v>
      </c>
      <c r="I16" s="71">
        <v>4754</v>
      </c>
      <c r="J16" s="52">
        <v>3487</v>
      </c>
      <c r="K16" s="108">
        <v>2605</v>
      </c>
      <c r="L16" s="108">
        <v>2025</v>
      </c>
      <c r="M16" s="53">
        <v>1695</v>
      </c>
      <c r="O16" s="165"/>
      <c r="P16" s="18" t="s">
        <v>8</v>
      </c>
      <c r="Q16" s="85">
        <f>C20/$C$17</f>
        <v>5.2895462521935326E-2</v>
      </c>
      <c r="R16" s="86">
        <f>D20/$D$17</f>
        <v>7.1588366890380312E-2</v>
      </c>
      <c r="S16" s="86">
        <f>E20/$E$17</f>
        <v>8.2404974497378408E-2</v>
      </c>
      <c r="T16" s="86">
        <f>F20/$F$17</f>
        <v>9.0032639403165193E-2</v>
      </c>
      <c r="U16" s="86">
        <f>G20/$G$17</f>
        <v>9.761931668361773E-2</v>
      </c>
      <c r="V16" s="86">
        <f>H20/$H$17</f>
        <v>8.5560226649607024E-2</v>
      </c>
      <c r="W16" s="87">
        <f>I20/$I$17</f>
        <v>8.3601223527578081E-2</v>
      </c>
      <c r="X16" s="115">
        <f t="shared" si="9"/>
        <v>6.9608882924612023E-2</v>
      </c>
      <c r="Y16" s="115">
        <f t="shared" si="10"/>
        <v>5.7569556107781514E-2</v>
      </c>
      <c r="Z16" s="115">
        <f t="shared" si="11"/>
        <v>4.822523932962041E-2</v>
      </c>
      <c r="AA16" s="123">
        <f>M20/$M$17</f>
        <v>6.0799193691824273E-2</v>
      </c>
    </row>
    <row r="17" spans="1:27" ht="12.75" customHeight="1" x14ac:dyDescent="0.2">
      <c r="A17" s="161" t="s">
        <v>11</v>
      </c>
      <c r="B17" s="13" t="s">
        <v>5</v>
      </c>
      <c r="C17" s="63">
        <v>35901</v>
      </c>
      <c r="D17" s="64">
        <v>40230</v>
      </c>
      <c r="E17" s="64">
        <v>84109</v>
      </c>
      <c r="F17" s="64">
        <v>72918</v>
      </c>
      <c r="G17" s="64">
        <v>53094</v>
      </c>
      <c r="H17" s="64">
        <v>54710</v>
      </c>
      <c r="I17" s="72">
        <v>51327</v>
      </c>
      <c r="J17" s="42">
        <v>46201</v>
      </c>
      <c r="K17" s="109">
        <v>41046</v>
      </c>
      <c r="L17" s="109">
        <v>38963</v>
      </c>
      <c r="M17" s="43">
        <v>33734</v>
      </c>
      <c r="N17" s="144">
        <f>M17/$M$37</f>
        <v>9.6079520371398872E-2</v>
      </c>
      <c r="O17" s="161" t="s">
        <v>12</v>
      </c>
      <c r="P17" s="19" t="s">
        <v>6</v>
      </c>
      <c r="Q17" s="28">
        <f>C22/$C$21</f>
        <v>0.84042487367226981</v>
      </c>
      <c r="R17" s="78">
        <f>D22/$D$21</f>
        <v>0.83879950495049505</v>
      </c>
      <c r="S17" s="78">
        <f>E22/$E$21</f>
        <v>0.77229138446322221</v>
      </c>
      <c r="T17" s="78">
        <f>F22/$F$21</f>
        <v>0.76880529717082924</v>
      </c>
      <c r="U17" s="78">
        <f>G22/$G$21</f>
        <v>0.75691954237103964</v>
      </c>
      <c r="V17" s="78">
        <f>H22/$H$21</f>
        <v>0.76131202207784743</v>
      </c>
      <c r="W17" s="31">
        <f>I22/$I$21</f>
        <v>0.75711430078569641</v>
      </c>
      <c r="X17" s="31">
        <f>J22/$J$21</f>
        <v>0.80467310284126858</v>
      </c>
      <c r="Y17" s="31">
        <f>K22/$K$21</f>
        <v>0.82853866697631218</v>
      </c>
      <c r="Z17" s="31">
        <f>L22/$L$21</f>
        <v>0.84342858834149737</v>
      </c>
      <c r="AA17" s="35">
        <f>M22/$M$21</f>
        <v>0.83755509532154426</v>
      </c>
    </row>
    <row r="18" spans="1:27" x14ac:dyDescent="0.2">
      <c r="A18" s="174"/>
      <c r="B18" s="11" t="s">
        <v>6</v>
      </c>
      <c r="C18" s="57">
        <v>27779</v>
      </c>
      <c r="D18" s="58">
        <v>30028</v>
      </c>
      <c r="E18" s="58">
        <v>57503</v>
      </c>
      <c r="F18" s="58">
        <v>50179</v>
      </c>
      <c r="G18" s="58">
        <v>35699</v>
      </c>
      <c r="H18" s="58">
        <v>36973</v>
      </c>
      <c r="I18" s="70">
        <v>34368</v>
      </c>
      <c r="J18" s="45">
        <v>33674</v>
      </c>
      <c r="K18" s="106">
        <v>30891</v>
      </c>
      <c r="L18" s="106">
        <v>30493</v>
      </c>
      <c r="M18" s="46">
        <v>25944</v>
      </c>
      <c r="O18" s="162"/>
      <c r="P18" s="16" t="s">
        <v>7</v>
      </c>
      <c r="Q18" s="29">
        <f>C23/$C$21</f>
        <v>0.13164896359698877</v>
      </c>
      <c r="R18" s="79">
        <f>D23/$D$21</f>
        <v>0.12602490717821782</v>
      </c>
      <c r="S18" s="79">
        <f>E23/$E$21</f>
        <v>0.17092390720075684</v>
      </c>
      <c r="T18" s="79">
        <f>F23/$F$21</f>
        <v>0.16718343611934536</v>
      </c>
      <c r="U18" s="79">
        <f>G23/$G$21</f>
        <v>0.17660938542976451</v>
      </c>
      <c r="V18" s="79">
        <f>H23/$H$21</f>
        <v>0.18002932214109124</v>
      </c>
      <c r="W18" s="80">
        <f>I23/$I$21</f>
        <v>0.19173214136983258</v>
      </c>
      <c r="X18" s="32">
        <f t="shared" ref="X18:X19" si="12">J23/$J$21</f>
        <v>0.15398685260059961</v>
      </c>
      <c r="Y18" s="112">
        <f t="shared" ref="Y18:Y19" si="13">K23/$K$21</f>
        <v>0.13961623316302832</v>
      </c>
      <c r="Z18" s="112">
        <f t="shared" ref="Z18:Z19" si="14">L23/$L$21</f>
        <v>0.12821689136193451</v>
      </c>
      <c r="AA18" s="121">
        <f>M23/$M$21</f>
        <v>0.13021082257978864</v>
      </c>
    </row>
    <row r="19" spans="1:27" ht="13.5" thickBot="1" x14ac:dyDescent="0.25">
      <c r="A19" s="174"/>
      <c r="B19" s="11" t="s">
        <v>7</v>
      </c>
      <c r="C19" s="57">
        <v>6223</v>
      </c>
      <c r="D19" s="58">
        <v>7322</v>
      </c>
      <c r="E19" s="58">
        <v>19675</v>
      </c>
      <c r="F19" s="58">
        <v>16174</v>
      </c>
      <c r="G19" s="58">
        <v>12212</v>
      </c>
      <c r="H19" s="58">
        <v>13056</v>
      </c>
      <c r="I19" s="70">
        <v>12668</v>
      </c>
      <c r="J19" s="45">
        <v>9311</v>
      </c>
      <c r="K19" s="106">
        <v>7792</v>
      </c>
      <c r="L19" s="106">
        <v>6591</v>
      </c>
      <c r="M19" s="46">
        <v>5739</v>
      </c>
      <c r="O19" s="163"/>
      <c r="P19" s="17" t="s">
        <v>8</v>
      </c>
      <c r="Q19" s="30">
        <f>C24/$C$21</f>
        <v>2.7926162730741465E-2</v>
      </c>
      <c r="R19" s="81">
        <f>D24/$D$21</f>
        <v>3.5175587871287127E-2</v>
      </c>
      <c r="S19" s="81">
        <f>E24/$E$21</f>
        <v>5.6784708336020985E-2</v>
      </c>
      <c r="T19" s="81">
        <f>F24/$F$21</f>
        <v>6.4011266709825432E-2</v>
      </c>
      <c r="U19" s="81">
        <f>G24/$G$21</f>
        <v>6.6471072199195888E-2</v>
      </c>
      <c r="V19" s="81">
        <f>H24/$H$21</f>
        <v>5.8658655781061345E-2</v>
      </c>
      <c r="W19" s="82">
        <f>I24/$I$21</f>
        <v>5.1153557844470975E-2</v>
      </c>
      <c r="X19" s="33">
        <f t="shared" si="12"/>
        <v>4.134004455813186E-2</v>
      </c>
      <c r="Y19" s="113">
        <f t="shared" si="13"/>
        <v>3.1845099860659545E-2</v>
      </c>
      <c r="Z19" s="113">
        <f t="shared" si="14"/>
        <v>2.8354520296568157E-2</v>
      </c>
      <c r="AA19" s="122">
        <f>M24/$M$21</f>
        <v>3.2234082098667093E-2</v>
      </c>
    </row>
    <row r="20" spans="1:27" ht="13.5" thickBot="1" x14ac:dyDescent="0.25">
      <c r="A20" s="175"/>
      <c r="B20" s="14" t="s">
        <v>8</v>
      </c>
      <c r="C20" s="66">
        <v>1899</v>
      </c>
      <c r="D20" s="67">
        <v>2880</v>
      </c>
      <c r="E20" s="67">
        <v>6931</v>
      </c>
      <c r="F20" s="67">
        <v>6565</v>
      </c>
      <c r="G20" s="67">
        <v>5183</v>
      </c>
      <c r="H20" s="67">
        <v>4681</v>
      </c>
      <c r="I20" s="73">
        <v>4291</v>
      </c>
      <c r="J20" s="48">
        <v>3216</v>
      </c>
      <c r="K20" s="107">
        <v>2363</v>
      </c>
      <c r="L20" s="107">
        <v>1879</v>
      </c>
      <c r="M20" s="49">
        <v>2051</v>
      </c>
      <c r="O20" s="164" t="s">
        <v>13</v>
      </c>
      <c r="P20" s="15" t="s">
        <v>6</v>
      </c>
      <c r="Q20" s="83">
        <f>C26/$C$25</f>
        <v>0.81687195689668335</v>
      </c>
      <c r="R20" s="84">
        <f>D26/$D$25</f>
        <v>0.79485027015476661</v>
      </c>
      <c r="S20" s="84">
        <f>E26/$E$25</f>
        <v>0.7434477943193436</v>
      </c>
      <c r="T20" s="84">
        <f>F26/$F$25</f>
        <v>0.73256776701825121</v>
      </c>
      <c r="U20" s="84">
        <f>G26/$G$25</f>
        <v>0.72529555544470492</v>
      </c>
      <c r="V20" s="84">
        <f>H26/$H$25</f>
        <v>0.72921028675466548</v>
      </c>
      <c r="W20" s="34">
        <f>I26/$I$25</f>
        <v>0.7223770318767152</v>
      </c>
      <c r="X20" s="34">
        <f>J26/$J$25</f>
        <v>0.77666952388373722</v>
      </c>
      <c r="Y20" s="34">
        <f>K26/$K$25</f>
        <v>0.79992935269405929</v>
      </c>
      <c r="Z20" s="34">
        <f>L26/$L$25</f>
        <v>0.84783693058495224</v>
      </c>
      <c r="AA20" s="36">
        <f>M26/$M$25</f>
        <v>0.83586385178802236</v>
      </c>
    </row>
    <row r="21" spans="1:27" ht="12.75" customHeight="1" x14ac:dyDescent="0.2">
      <c r="A21" s="164" t="s">
        <v>12</v>
      </c>
      <c r="B21" s="10" t="s">
        <v>5</v>
      </c>
      <c r="C21" s="54">
        <v>48485</v>
      </c>
      <c r="D21" s="55">
        <v>51712</v>
      </c>
      <c r="E21" s="55">
        <v>93018</v>
      </c>
      <c r="F21" s="55">
        <v>88047</v>
      </c>
      <c r="G21" s="55">
        <v>64419</v>
      </c>
      <c r="H21" s="55">
        <v>69572</v>
      </c>
      <c r="I21" s="69">
        <v>72038</v>
      </c>
      <c r="J21" s="50">
        <v>72714</v>
      </c>
      <c r="K21" s="105">
        <v>68896</v>
      </c>
      <c r="L21" s="105">
        <v>67573</v>
      </c>
      <c r="M21" s="51">
        <v>56493</v>
      </c>
      <c r="N21" s="144">
        <f>M21/$M$37</f>
        <v>0.16090058529499723</v>
      </c>
      <c r="O21" s="166"/>
      <c r="P21" s="16" t="s">
        <v>7</v>
      </c>
      <c r="Q21" s="29">
        <f>C27/$C$25</f>
        <v>0.15557794160294275</v>
      </c>
      <c r="R21" s="79">
        <f>D27/$D$25</f>
        <v>0.17076223327940412</v>
      </c>
      <c r="S21" s="79">
        <f>E27/$E$25</f>
        <v>0.20732650058602031</v>
      </c>
      <c r="T21" s="79">
        <f>F27/$F$25</f>
        <v>0.21152669282551567</v>
      </c>
      <c r="U21" s="79">
        <f>G27/$G$25</f>
        <v>0.21182720606574551</v>
      </c>
      <c r="V21" s="79">
        <f>H27/$H$25</f>
        <v>0.21862767410104689</v>
      </c>
      <c r="W21" s="80">
        <f>I27/$I$25</f>
        <v>0.22859404686510448</v>
      </c>
      <c r="X21" s="34">
        <f t="shared" ref="X21:X22" si="15">J27/$J$25</f>
        <v>0.18521445826051142</v>
      </c>
      <c r="Y21" s="34">
        <f t="shared" ref="Y21:Y22" si="16">K27/$K$25</f>
        <v>0.16853167143956502</v>
      </c>
      <c r="Z21" s="34">
        <f t="shared" ref="Z21:Z22" si="17">L27/$L$25</f>
        <v>0.13045822829178855</v>
      </c>
      <c r="AA21" s="121">
        <f>M27/$M$25</f>
        <v>0.13861266695389918</v>
      </c>
    </row>
    <row r="22" spans="1:27" ht="13.5" thickBot="1" x14ac:dyDescent="0.25">
      <c r="A22" s="174"/>
      <c r="B22" s="11" t="s">
        <v>6</v>
      </c>
      <c r="C22" s="57">
        <v>40748</v>
      </c>
      <c r="D22" s="58">
        <v>43376</v>
      </c>
      <c r="E22" s="58">
        <v>71837</v>
      </c>
      <c r="F22" s="58">
        <v>67691</v>
      </c>
      <c r="G22" s="58">
        <v>48760</v>
      </c>
      <c r="H22" s="58">
        <v>52966</v>
      </c>
      <c r="I22" s="70">
        <v>54541</v>
      </c>
      <c r="J22" s="45">
        <v>58511</v>
      </c>
      <c r="K22" s="106">
        <v>57083</v>
      </c>
      <c r="L22" s="106">
        <v>56993</v>
      </c>
      <c r="M22" s="46">
        <v>47316</v>
      </c>
      <c r="O22" s="167"/>
      <c r="P22" s="18" t="s">
        <v>8</v>
      </c>
      <c r="Q22" s="85">
        <f>C28/$C$25</f>
        <v>2.7550101500373948E-2</v>
      </c>
      <c r="R22" s="86">
        <f>D28/$D$25</f>
        <v>3.4387496565829241E-2</v>
      </c>
      <c r="S22" s="86">
        <f>E28/$E$25</f>
        <v>4.9225705094636044E-2</v>
      </c>
      <c r="T22" s="86">
        <f>F28/$F$25</f>
        <v>5.5905540156233127E-2</v>
      </c>
      <c r="U22" s="86">
        <f>G28/$G$25</f>
        <v>6.2877238489549556E-2</v>
      </c>
      <c r="V22" s="86">
        <f>H28/$H$25</f>
        <v>5.2162039144287665E-2</v>
      </c>
      <c r="W22" s="87">
        <f>I28/$I$25</f>
        <v>4.9028921258180286E-2</v>
      </c>
      <c r="X22" s="115">
        <f t="shared" si="15"/>
        <v>3.8116017855751354E-2</v>
      </c>
      <c r="Y22" s="115">
        <f t="shared" si="16"/>
        <v>3.1538975866375669E-2</v>
      </c>
      <c r="Z22" s="115">
        <f t="shared" si="17"/>
        <v>2.1704841123259232E-2</v>
      </c>
      <c r="AA22" s="123">
        <f>M28/$M$25</f>
        <v>2.5523481258078413E-2</v>
      </c>
    </row>
    <row r="23" spans="1:27" x14ac:dyDescent="0.2">
      <c r="A23" s="174"/>
      <c r="B23" s="11" t="s">
        <v>7</v>
      </c>
      <c r="C23" s="57">
        <v>6383</v>
      </c>
      <c r="D23" s="58">
        <v>6517</v>
      </c>
      <c r="E23" s="58">
        <v>15899</v>
      </c>
      <c r="F23" s="58">
        <v>14720</v>
      </c>
      <c r="G23" s="58">
        <v>11377</v>
      </c>
      <c r="H23" s="58">
        <v>12525</v>
      </c>
      <c r="I23" s="70">
        <v>13812</v>
      </c>
      <c r="J23" s="45">
        <v>11197</v>
      </c>
      <c r="K23" s="106">
        <v>9619</v>
      </c>
      <c r="L23" s="106">
        <v>8664</v>
      </c>
      <c r="M23" s="46">
        <v>7356</v>
      </c>
      <c r="O23" s="161" t="s">
        <v>14</v>
      </c>
      <c r="P23" s="19" t="s">
        <v>6</v>
      </c>
      <c r="Q23" s="28">
        <f>C30/$C$29</f>
        <v>0.737797788910732</v>
      </c>
      <c r="R23" s="78">
        <f>D30/$D$29</f>
        <v>0.74564611093895261</v>
      </c>
      <c r="S23" s="78">
        <f>E30/$E$29</f>
        <v>0.68327471468269019</v>
      </c>
      <c r="T23" s="78">
        <f>F30/$F$29</f>
        <v>0.67896447780601688</v>
      </c>
      <c r="U23" s="78">
        <f>G30/$G$29</f>
        <v>0.68102004274244787</v>
      </c>
      <c r="V23" s="78">
        <f>H30/$H$29</f>
        <v>0.69346919870310331</v>
      </c>
      <c r="W23" s="31">
        <f>I30/$I$29</f>
        <v>0.68446589674256397</v>
      </c>
      <c r="X23" s="31">
        <f>J30/$J$29</f>
        <v>0.76136410439462376</v>
      </c>
      <c r="Y23" s="31">
        <f>K30/$K$29</f>
        <v>0.7535677734819195</v>
      </c>
      <c r="Z23" s="31">
        <f>L30/$L$29</f>
        <v>0.79741629011702009</v>
      </c>
      <c r="AA23" s="35">
        <f>M30/$M$29</f>
        <v>0.79544739673868059</v>
      </c>
    </row>
    <row r="24" spans="1:27" ht="13.5" thickBot="1" x14ac:dyDescent="0.25">
      <c r="A24" s="176"/>
      <c r="B24" s="12" t="s">
        <v>8</v>
      </c>
      <c r="C24" s="60">
        <v>1354</v>
      </c>
      <c r="D24" s="61">
        <v>1819</v>
      </c>
      <c r="E24" s="61">
        <v>5282</v>
      </c>
      <c r="F24" s="61">
        <v>5636</v>
      </c>
      <c r="G24" s="61">
        <v>4282</v>
      </c>
      <c r="H24" s="61">
        <v>4081</v>
      </c>
      <c r="I24" s="71">
        <v>3685</v>
      </c>
      <c r="J24" s="52">
        <v>3006</v>
      </c>
      <c r="K24" s="108">
        <v>2194</v>
      </c>
      <c r="L24" s="108">
        <v>1916</v>
      </c>
      <c r="M24" s="53">
        <v>1821</v>
      </c>
      <c r="N24" s="139">
        <f>(C25-L25)/C25</f>
        <v>-0.13217943434528442</v>
      </c>
      <c r="O24" s="166"/>
      <c r="P24" s="16" t="s">
        <v>7</v>
      </c>
      <c r="Q24" s="29">
        <f>C31/$C$29</f>
        <v>0.21127951465956413</v>
      </c>
      <c r="R24" s="79">
        <f>D31/$D$29</f>
        <v>0.20533002788968083</v>
      </c>
      <c r="S24" s="79">
        <f>E31/$E$29</f>
        <v>0.24790049526778299</v>
      </c>
      <c r="T24" s="79">
        <f>F31/$F$29</f>
        <v>0.23891482948164786</v>
      </c>
      <c r="U24" s="79">
        <f>G31/$G$29</f>
        <v>0.24215907121815977</v>
      </c>
      <c r="V24" s="79">
        <f>H31/$H$29</f>
        <v>0.23774234103090056</v>
      </c>
      <c r="W24" s="80">
        <f>I31/$I$29</f>
        <v>0.24989259811478104</v>
      </c>
      <c r="X24" s="32">
        <f t="shared" ref="X24:X25" si="18">J31/$J$29</f>
        <v>0.18554620464311702</v>
      </c>
      <c r="Y24" s="112">
        <f t="shared" ref="Y24:Y25" si="19">K31/$K$29</f>
        <v>0.20600693654764612</v>
      </c>
      <c r="Z24" s="112">
        <f t="shared" ref="Z24:Z25" si="20">L31/$L$29</f>
        <v>0.16807148650214343</v>
      </c>
      <c r="AA24" s="121">
        <f>M31/$M$29</f>
        <v>0.17629335319923847</v>
      </c>
    </row>
    <row r="25" spans="1:27" ht="15" customHeight="1" thickBot="1" x14ac:dyDescent="0.25">
      <c r="A25" s="161" t="s">
        <v>13</v>
      </c>
      <c r="B25" s="13" t="s">
        <v>5</v>
      </c>
      <c r="C25" s="63">
        <v>65517</v>
      </c>
      <c r="D25" s="64">
        <v>65518</v>
      </c>
      <c r="E25" s="64">
        <v>120303</v>
      </c>
      <c r="F25" s="64">
        <v>111116</v>
      </c>
      <c r="G25" s="64">
        <v>80188</v>
      </c>
      <c r="H25" s="64">
        <v>87880</v>
      </c>
      <c r="I25" s="72">
        <v>94740</v>
      </c>
      <c r="J25" s="42">
        <v>89831</v>
      </c>
      <c r="K25" s="109">
        <v>79267</v>
      </c>
      <c r="L25" s="109">
        <v>74177</v>
      </c>
      <c r="M25" s="43">
        <v>58025</v>
      </c>
      <c r="N25" s="144">
        <f>(M25-L25)/L25</f>
        <v>-0.21774943715707026</v>
      </c>
      <c r="O25" s="168"/>
      <c r="P25" s="17" t="s">
        <v>8</v>
      </c>
      <c r="Q25" s="30">
        <f>C32/$C$29</f>
        <v>5.0922696429703852E-2</v>
      </c>
      <c r="R25" s="81">
        <f>D32/$D$29</f>
        <v>4.9023861171366596E-2</v>
      </c>
      <c r="S25" s="81">
        <f>E32/$E$29</f>
        <v>6.8824790049526782E-2</v>
      </c>
      <c r="T25" s="81">
        <f>F32/$F$29</f>
        <v>8.2120692712335241E-2</v>
      </c>
      <c r="U25" s="81">
        <f>G32/$G$29</f>
        <v>7.6820886039392369E-2</v>
      </c>
      <c r="V25" s="81">
        <f>H32/$H$29</f>
        <v>6.8788460265996165E-2</v>
      </c>
      <c r="W25" s="82">
        <f>I32/$I$29</f>
        <v>6.5641505142654974E-2</v>
      </c>
      <c r="X25" s="33">
        <f t="shared" si="18"/>
        <v>5.3089690962259233E-2</v>
      </c>
      <c r="Y25" s="113">
        <f t="shared" si="19"/>
        <v>4.0425289970434389E-2</v>
      </c>
      <c r="Z25" s="113">
        <f t="shared" si="20"/>
        <v>3.4512223380836517E-2</v>
      </c>
      <c r="AA25" s="122">
        <f>M32/$M$29</f>
        <v>2.8259250062080955E-2</v>
      </c>
    </row>
    <row r="26" spans="1:27" x14ac:dyDescent="0.2">
      <c r="A26" s="174"/>
      <c r="B26" s="11" t="s">
        <v>6</v>
      </c>
      <c r="C26" s="57">
        <v>53519</v>
      </c>
      <c r="D26" s="58">
        <v>52077</v>
      </c>
      <c r="E26" s="58">
        <v>89439</v>
      </c>
      <c r="F26" s="58">
        <v>81400</v>
      </c>
      <c r="G26" s="58">
        <v>58160</v>
      </c>
      <c r="H26" s="58">
        <v>64083</v>
      </c>
      <c r="I26" s="70">
        <v>68438</v>
      </c>
      <c r="J26" s="45">
        <v>69769</v>
      </c>
      <c r="K26" s="106">
        <v>63408</v>
      </c>
      <c r="L26" s="106">
        <v>62890</v>
      </c>
      <c r="M26" s="46">
        <v>48501</v>
      </c>
      <c r="O26" s="164" t="s">
        <v>15</v>
      </c>
      <c r="P26" s="15" t="s">
        <v>6</v>
      </c>
      <c r="Q26" s="83">
        <f>C34/$C$33</f>
        <v>0.73172718018323724</v>
      </c>
      <c r="R26" s="84">
        <f>D34/$D$33</f>
        <v>0.71353408043756128</v>
      </c>
      <c r="S26" s="84">
        <f>E34/$E$33</f>
        <v>0.64871241326137241</v>
      </c>
      <c r="T26" s="84">
        <f>F34/$F$33</f>
        <v>0.6333704593860523</v>
      </c>
      <c r="U26" s="84">
        <f>G34/$G$33</f>
        <v>0.59010027057138315</v>
      </c>
      <c r="V26" s="84">
        <f>H34/$H$33</f>
        <v>0.60902696365767883</v>
      </c>
      <c r="W26" s="34">
        <f>I34/$I$33</f>
        <v>0.60612723117424128</v>
      </c>
      <c r="X26" s="34">
        <f>J34/$J$33</f>
        <v>0.64120623632385121</v>
      </c>
      <c r="Y26" s="34">
        <f>K34/$K$33</f>
        <v>0.640784650183293</v>
      </c>
      <c r="Z26" s="34">
        <f>L34/$L$33</f>
        <v>0.57061993388579446</v>
      </c>
      <c r="AA26" s="36">
        <f>M34/$M$33</f>
        <v>0.66573696631624113</v>
      </c>
    </row>
    <row r="27" spans="1:27" x14ac:dyDescent="0.2">
      <c r="A27" s="174"/>
      <c r="B27" s="11" t="s">
        <v>7</v>
      </c>
      <c r="C27" s="57">
        <v>10193</v>
      </c>
      <c r="D27" s="58">
        <v>11188</v>
      </c>
      <c r="E27" s="58">
        <v>24942</v>
      </c>
      <c r="F27" s="58">
        <v>23504</v>
      </c>
      <c r="G27" s="58">
        <v>16986</v>
      </c>
      <c r="H27" s="58">
        <v>19213</v>
      </c>
      <c r="I27" s="70">
        <v>21657</v>
      </c>
      <c r="J27" s="45">
        <v>16638</v>
      </c>
      <c r="K27" s="106">
        <v>13359</v>
      </c>
      <c r="L27" s="106">
        <v>9677</v>
      </c>
      <c r="M27" s="46">
        <v>8043</v>
      </c>
      <c r="O27" s="162"/>
      <c r="P27" s="16" t="s">
        <v>7</v>
      </c>
      <c r="Q27" s="29">
        <f>C35/$C$33</f>
        <v>0.20247709535120462</v>
      </c>
      <c r="R27" s="79">
        <f>D35/$D$33</f>
        <v>0.21218156416277756</v>
      </c>
      <c r="S27" s="79">
        <f>E35/$E$33</f>
        <v>0.25801079414032385</v>
      </c>
      <c r="T27" s="79">
        <f>F35/$F$33</f>
        <v>0.25192957774000041</v>
      </c>
      <c r="U27" s="79">
        <f>G35/$G$33</f>
        <v>0.28183988540506127</v>
      </c>
      <c r="V27" s="79">
        <f>H35/$H$33</f>
        <v>0.2820339976553341</v>
      </c>
      <c r="W27" s="80">
        <f>I35/$I$33</f>
        <v>0.28425955390979835</v>
      </c>
      <c r="X27" s="34">
        <f t="shared" ref="X27:X28" si="21">J35/$J$33</f>
        <v>0.2588211159737418</v>
      </c>
      <c r="Y27" s="34">
        <f t="shared" ref="Y27:Y28" si="22">K35/$K$33</f>
        <v>0.26440995242180798</v>
      </c>
      <c r="Z27" s="34">
        <f t="shared" ref="Z27:Z28" si="23">L35/$L$33</f>
        <v>0.368971607118598</v>
      </c>
      <c r="AA27" s="121">
        <f>M35/$M$33</f>
        <v>0.2445290710148037</v>
      </c>
    </row>
    <row r="28" spans="1:27" ht="13.5" thickBot="1" x14ac:dyDescent="0.25">
      <c r="A28" s="175"/>
      <c r="B28" s="14" t="s">
        <v>8</v>
      </c>
      <c r="C28" s="66">
        <v>1805</v>
      </c>
      <c r="D28" s="67">
        <v>2253</v>
      </c>
      <c r="E28" s="67">
        <v>5922</v>
      </c>
      <c r="F28" s="67">
        <v>6212</v>
      </c>
      <c r="G28" s="67">
        <v>5042</v>
      </c>
      <c r="H28" s="67">
        <v>4584</v>
      </c>
      <c r="I28" s="73">
        <v>4645</v>
      </c>
      <c r="J28" s="48">
        <v>3424</v>
      </c>
      <c r="K28" s="107">
        <v>2500</v>
      </c>
      <c r="L28" s="107">
        <v>1610</v>
      </c>
      <c r="M28" s="49">
        <v>1481</v>
      </c>
      <c r="O28" s="165"/>
      <c r="P28" s="18" t="s">
        <v>8</v>
      </c>
      <c r="Q28" s="85">
        <f>C36/$C$33</f>
        <v>6.5795724465558189E-2</v>
      </c>
      <c r="R28" s="86">
        <f>D36/$D$33</f>
        <v>7.4284355399661134E-2</v>
      </c>
      <c r="S28" s="86">
        <f>E36/$E$33</f>
        <v>9.3276792598303779E-2</v>
      </c>
      <c r="T28" s="86">
        <f>F36/$F$33</f>
        <v>0.11469996287394728</v>
      </c>
      <c r="U28" s="86">
        <f>G36/$G$33</f>
        <v>0.12805984402355564</v>
      </c>
      <c r="V28" s="86">
        <f>H36/$H$33</f>
        <v>0.10893903868698711</v>
      </c>
      <c r="W28" s="87">
        <f>I36/$I$33</f>
        <v>0.10961321491596031</v>
      </c>
      <c r="X28" s="115">
        <f t="shared" si="21"/>
        <v>9.9972647702407005E-2</v>
      </c>
      <c r="Y28" s="115">
        <f t="shared" si="22"/>
        <v>9.4805397394898988E-2</v>
      </c>
      <c r="Z28" s="115">
        <f t="shared" si="23"/>
        <v>6.0408458995607484E-2</v>
      </c>
      <c r="AA28" s="123">
        <f>M36/$M$33</f>
        <v>8.9733962668955156E-2</v>
      </c>
    </row>
    <row r="29" spans="1:27" ht="12.75" customHeight="1" x14ac:dyDescent="0.2">
      <c r="A29" s="164" t="s">
        <v>14</v>
      </c>
      <c r="B29" s="10" t="s">
        <v>5</v>
      </c>
      <c r="C29" s="54">
        <v>47307</v>
      </c>
      <c r="D29" s="55">
        <v>64540</v>
      </c>
      <c r="E29" s="55">
        <v>97523</v>
      </c>
      <c r="F29" s="55">
        <v>84595</v>
      </c>
      <c r="G29" s="55">
        <v>69252</v>
      </c>
      <c r="H29" s="55">
        <v>75565</v>
      </c>
      <c r="I29" s="69">
        <v>79142</v>
      </c>
      <c r="J29" s="50">
        <v>72839</v>
      </c>
      <c r="K29" s="105">
        <v>70352</v>
      </c>
      <c r="L29" s="105">
        <v>69048</v>
      </c>
      <c r="M29" s="51">
        <v>60405</v>
      </c>
      <c r="N29" s="144">
        <f>M29/$M$37</f>
        <v>0.17204255137352073</v>
      </c>
      <c r="O29" s="161" t="s">
        <v>16</v>
      </c>
      <c r="P29" s="19" t="s">
        <v>6</v>
      </c>
      <c r="Q29" s="28">
        <f>C38/$C$37</f>
        <v>0.78931486143356588</v>
      </c>
      <c r="R29" s="78">
        <f>D38/$D$37</f>
        <v>0.77310932701435897</v>
      </c>
      <c r="S29" s="78">
        <f>E38/$E$37</f>
        <v>0.70905984496386298</v>
      </c>
      <c r="T29" s="78">
        <f>F38/$F$37</f>
        <v>0.70435593977287225</v>
      </c>
      <c r="U29" s="78">
        <f>G38/$G$37</f>
        <v>0.69686755037276604</v>
      </c>
      <c r="V29" s="78">
        <f>H38/$H$37</f>
        <v>0.70159688117057362</v>
      </c>
      <c r="W29" s="31">
        <f>I38/$I$37</f>
        <v>0.69488594332201903</v>
      </c>
      <c r="X29" s="31">
        <f>J38/$J$37</f>
        <v>0.74711187486672603</v>
      </c>
      <c r="Y29" s="31">
        <f>K38/$K$37</f>
        <v>0.76916482136062092</v>
      </c>
      <c r="Z29" s="31">
        <f>L38/$L$37</f>
        <v>0.79636426236798752</v>
      </c>
      <c r="AA29" s="35">
        <f>M38/$M$37</f>
        <v>0.79675025989376402</v>
      </c>
    </row>
    <row r="30" spans="1:27" x14ac:dyDescent="0.2">
      <c r="A30" s="174"/>
      <c r="B30" s="11" t="s">
        <v>6</v>
      </c>
      <c r="C30" s="57">
        <v>34903</v>
      </c>
      <c r="D30" s="58">
        <v>48124</v>
      </c>
      <c r="E30" s="58">
        <v>66635</v>
      </c>
      <c r="F30" s="58">
        <v>57437</v>
      </c>
      <c r="G30" s="58">
        <v>47162</v>
      </c>
      <c r="H30" s="58">
        <v>52402</v>
      </c>
      <c r="I30" s="70">
        <v>54170</v>
      </c>
      <c r="J30" s="45">
        <v>55457</v>
      </c>
      <c r="K30" s="106">
        <v>53015</v>
      </c>
      <c r="L30" s="106">
        <v>55060</v>
      </c>
      <c r="M30" s="46">
        <v>48049</v>
      </c>
      <c r="O30" s="162"/>
      <c r="P30" s="16" t="s">
        <v>7</v>
      </c>
      <c r="Q30" s="29">
        <f>C39/$C$37</f>
        <v>0.16777222581679979</v>
      </c>
      <c r="R30" s="79">
        <f>D39/$D$37</f>
        <v>0.17553743917945872</v>
      </c>
      <c r="S30" s="79">
        <f>E39/$E$37</f>
        <v>0.2204056200952095</v>
      </c>
      <c r="T30" s="79">
        <f>F39/$F$37</f>
        <v>0.21626260048487941</v>
      </c>
      <c r="U30" s="79">
        <f>G39/$G$37</f>
        <v>0.21914349486890825</v>
      </c>
      <c r="V30" s="79">
        <f>H39/$H$37</f>
        <v>0.22307123689939751</v>
      </c>
      <c r="W30" s="80">
        <f>I39/$I$37</f>
        <v>0.23385766679093481</v>
      </c>
      <c r="X30" s="32">
        <f t="shared" ref="X30:X31" si="24">J39/$J$37</f>
        <v>0.19243714695466385</v>
      </c>
      <c r="Y30" s="112">
        <f t="shared" ref="Y30:Y31" si="25">K39/$K$37</f>
        <v>0.18026920837516791</v>
      </c>
      <c r="Z30" s="112">
        <f t="shared" ref="Z30:Z31" si="26">L39/$L$37</f>
        <v>0.16230988649975969</v>
      </c>
      <c r="AA30" s="121">
        <f>M39/$M$37</f>
        <v>0.15629227723900257</v>
      </c>
    </row>
    <row r="31" spans="1:27" ht="13.5" thickBot="1" x14ac:dyDescent="0.25">
      <c r="A31" s="174"/>
      <c r="B31" s="11" t="s">
        <v>7</v>
      </c>
      <c r="C31" s="57">
        <v>9995</v>
      </c>
      <c r="D31" s="58">
        <v>13252</v>
      </c>
      <c r="E31" s="58">
        <v>24176</v>
      </c>
      <c r="F31" s="58">
        <v>20211</v>
      </c>
      <c r="G31" s="58">
        <v>16770</v>
      </c>
      <c r="H31" s="58">
        <v>17965</v>
      </c>
      <c r="I31" s="70">
        <v>19777</v>
      </c>
      <c r="J31" s="45">
        <v>13515</v>
      </c>
      <c r="K31" s="106">
        <v>14493</v>
      </c>
      <c r="L31" s="106">
        <v>11605</v>
      </c>
      <c r="M31" s="46">
        <v>10649</v>
      </c>
      <c r="O31" s="163"/>
      <c r="P31" s="17" t="s">
        <v>8</v>
      </c>
      <c r="Q31" s="30">
        <f>C40/$C$37</f>
        <v>4.2912912749634352E-2</v>
      </c>
      <c r="R31" s="81">
        <f>D40/$D$37</f>
        <v>5.1353233806182313E-2</v>
      </c>
      <c r="S31" s="81">
        <f>E40/$E$37</f>
        <v>7.053453494092754E-2</v>
      </c>
      <c r="T31" s="81">
        <f>F40/$F$37</f>
        <v>7.9381459742248306E-2</v>
      </c>
      <c r="U31" s="81">
        <f>G40/$G$37</f>
        <v>8.3988954758325685E-2</v>
      </c>
      <c r="V31" s="81">
        <f>H40/$H$37</f>
        <v>7.5331881930028863E-2</v>
      </c>
      <c r="W31" s="82">
        <f>I40/$I$37</f>
        <v>7.125638988704612E-2</v>
      </c>
      <c r="X31" s="33">
        <f t="shared" si="24"/>
        <v>6.0450978178610101E-2</v>
      </c>
      <c r="Y31" s="113">
        <f t="shared" si="25"/>
        <v>5.0565970264211148E-2</v>
      </c>
      <c r="Z31" s="113">
        <f t="shared" si="26"/>
        <v>4.1325851132252768E-2</v>
      </c>
      <c r="AA31" s="122">
        <f>M40/$M$37</f>
        <v>4.695746286723345E-2</v>
      </c>
    </row>
    <row r="32" spans="1:27" ht="13.5" thickBot="1" x14ac:dyDescent="0.25">
      <c r="A32" s="176"/>
      <c r="B32" s="12" t="s">
        <v>8</v>
      </c>
      <c r="C32" s="60">
        <v>2409</v>
      </c>
      <c r="D32" s="61">
        <v>3164</v>
      </c>
      <c r="E32" s="61">
        <v>6712</v>
      </c>
      <c r="F32" s="61">
        <v>6947</v>
      </c>
      <c r="G32" s="61">
        <v>5320</v>
      </c>
      <c r="H32" s="61">
        <v>5198</v>
      </c>
      <c r="I32" s="71">
        <v>5195</v>
      </c>
      <c r="J32" s="52">
        <v>3867</v>
      </c>
      <c r="K32" s="108">
        <v>2844</v>
      </c>
      <c r="L32" s="108">
        <v>2383</v>
      </c>
      <c r="M32" s="53">
        <v>1707</v>
      </c>
      <c r="O32" s="20"/>
      <c r="P32" s="21"/>
      <c r="Q32" s="22"/>
      <c r="R32" s="22"/>
      <c r="S32" s="22"/>
      <c r="T32" s="22"/>
      <c r="U32" s="22"/>
      <c r="V32" s="22"/>
      <c r="W32" s="22"/>
      <c r="Z32" s="104"/>
    </row>
    <row r="33" spans="1:26" ht="12.75" customHeight="1" x14ac:dyDescent="0.2">
      <c r="A33" s="161" t="s">
        <v>15</v>
      </c>
      <c r="B33" s="13" t="s">
        <v>5</v>
      </c>
      <c r="C33" s="63">
        <v>29470</v>
      </c>
      <c r="D33" s="64">
        <v>33641</v>
      </c>
      <c r="E33" s="64">
        <v>64850</v>
      </c>
      <c r="F33" s="64">
        <v>51177</v>
      </c>
      <c r="G33" s="64">
        <v>31415</v>
      </c>
      <c r="H33" s="64">
        <v>34120</v>
      </c>
      <c r="I33" s="72">
        <v>34567</v>
      </c>
      <c r="J33" s="42">
        <v>29248</v>
      </c>
      <c r="K33" s="109">
        <v>25642</v>
      </c>
      <c r="L33" s="109">
        <v>22083</v>
      </c>
      <c r="M33" s="43">
        <v>18644</v>
      </c>
      <c r="N33" s="144">
        <f>M33/$M$37</f>
        <v>5.3100924224946951E-2</v>
      </c>
      <c r="O33" s="22"/>
      <c r="P33" s="23"/>
      <c r="Q33" s="24"/>
      <c r="R33" s="24"/>
      <c r="S33" s="24"/>
      <c r="T33" s="24"/>
      <c r="U33" s="24"/>
      <c r="V33" s="24"/>
      <c r="W33" s="24"/>
      <c r="Z33" s="104"/>
    </row>
    <row r="34" spans="1:26" x14ac:dyDescent="0.2">
      <c r="A34" s="174"/>
      <c r="B34" s="11" t="s">
        <v>6</v>
      </c>
      <c r="C34" s="57">
        <v>21564</v>
      </c>
      <c r="D34" s="58">
        <v>24004</v>
      </c>
      <c r="E34" s="58">
        <v>42069</v>
      </c>
      <c r="F34" s="58">
        <v>32414</v>
      </c>
      <c r="G34" s="58">
        <v>18538</v>
      </c>
      <c r="H34" s="58">
        <v>20780</v>
      </c>
      <c r="I34" s="70">
        <v>20952</v>
      </c>
      <c r="J34" s="45">
        <v>18754</v>
      </c>
      <c r="K34" s="106">
        <v>16431</v>
      </c>
      <c r="L34" s="106">
        <v>12601</v>
      </c>
      <c r="M34" s="46">
        <v>12412</v>
      </c>
      <c r="O34" s="22"/>
      <c r="P34" s="21"/>
      <c r="Q34" s="22"/>
      <c r="R34" s="22"/>
      <c r="S34" s="22"/>
      <c r="T34" s="22"/>
      <c r="U34" s="22"/>
      <c r="V34" s="22"/>
      <c r="W34" s="22"/>
      <c r="Z34" s="104"/>
    </row>
    <row r="35" spans="1:26" x14ac:dyDescent="0.2">
      <c r="A35" s="174"/>
      <c r="B35" s="11" t="s">
        <v>7</v>
      </c>
      <c r="C35" s="57">
        <v>5967</v>
      </c>
      <c r="D35" s="58">
        <v>7138</v>
      </c>
      <c r="E35" s="58">
        <v>16732</v>
      </c>
      <c r="F35" s="58">
        <v>12893</v>
      </c>
      <c r="G35" s="58">
        <v>8854</v>
      </c>
      <c r="H35" s="58">
        <v>9623</v>
      </c>
      <c r="I35" s="70">
        <v>9826</v>
      </c>
      <c r="J35" s="45">
        <v>7570</v>
      </c>
      <c r="K35" s="106">
        <v>6780</v>
      </c>
      <c r="L35" s="106">
        <v>8148</v>
      </c>
      <c r="M35" s="46">
        <v>4559</v>
      </c>
      <c r="O35" s="20"/>
      <c r="P35" s="21"/>
      <c r="Q35" s="22"/>
      <c r="R35" s="22"/>
      <c r="S35" s="22"/>
      <c r="T35" s="22"/>
      <c r="U35" s="22"/>
      <c r="V35" s="22"/>
      <c r="W35" s="22"/>
      <c r="Z35" s="104"/>
    </row>
    <row r="36" spans="1:26" ht="13.5" thickBot="1" x14ac:dyDescent="0.25">
      <c r="A36" s="175"/>
      <c r="B36" s="14" t="s">
        <v>8</v>
      </c>
      <c r="C36" s="66">
        <v>1939</v>
      </c>
      <c r="D36" s="67">
        <v>2499</v>
      </c>
      <c r="E36" s="67">
        <v>6049</v>
      </c>
      <c r="F36" s="67">
        <v>5870</v>
      </c>
      <c r="G36" s="67">
        <v>4023</v>
      </c>
      <c r="H36" s="67">
        <v>3717</v>
      </c>
      <c r="I36" s="73">
        <v>3789</v>
      </c>
      <c r="J36" s="48">
        <v>2924</v>
      </c>
      <c r="K36" s="107">
        <v>2431</v>
      </c>
      <c r="L36" s="107">
        <v>1334</v>
      </c>
      <c r="M36" s="49">
        <v>1673</v>
      </c>
      <c r="O36" s="20"/>
      <c r="P36" s="21"/>
      <c r="Q36" s="22"/>
      <c r="R36" s="22"/>
      <c r="S36" s="22"/>
      <c r="T36" s="22"/>
      <c r="U36" s="22"/>
      <c r="V36" s="22"/>
      <c r="W36" s="22"/>
      <c r="Z36" s="104"/>
    </row>
    <row r="37" spans="1:26" x14ac:dyDescent="0.2">
      <c r="A37" s="164" t="s">
        <v>16</v>
      </c>
      <c r="B37" s="10" t="s">
        <v>5</v>
      </c>
      <c r="C37" s="54">
        <v>367838</v>
      </c>
      <c r="D37" s="55">
        <v>403441</v>
      </c>
      <c r="E37" s="55">
        <v>709383</v>
      </c>
      <c r="F37" s="55">
        <v>626960</v>
      </c>
      <c r="G37" s="55">
        <v>461013</v>
      </c>
      <c r="H37" s="55">
        <v>493775</v>
      </c>
      <c r="I37" s="69">
        <v>512333</v>
      </c>
      <c r="J37" s="50">
        <v>478338</v>
      </c>
      <c r="K37" s="105">
        <v>436242</v>
      </c>
      <c r="L37" s="105">
        <v>418237</v>
      </c>
      <c r="M37" s="51">
        <v>351105</v>
      </c>
      <c r="O37" s="22"/>
      <c r="P37" s="23"/>
      <c r="Q37" s="24"/>
      <c r="R37" s="24"/>
      <c r="S37" s="24"/>
      <c r="T37" s="24"/>
      <c r="U37" s="24"/>
      <c r="V37" s="24"/>
      <c r="W37" s="24"/>
      <c r="Z37" s="104"/>
    </row>
    <row r="38" spans="1:26" x14ac:dyDescent="0.2">
      <c r="A38" s="174"/>
      <c r="B38" s="11" t="s">
        <v>6</v>
      </c>
      <c r="C38" s="57">
        <v>290340</v>
      </c>
      <c r="D38" s="58">
        <v>311904</v>
      </c>
      <c r="E38" s="58">
        <v>502995</v>
      </c>
      <c r="F38" s="58">
        <v>441603</v>
      </c>
      <c r="G38" s="58">
        <v>321265</v>
      </c>
      <c r="H38" s="58">
        <v>346431</v>
      </c>
      <c r="I38" s="70">
        <v>356013</v>
      </c>
      <c r="J38" s="45">
        <v>357372</v>
      </c>
      <c r="K38" s="106">
        <v>335542</v>
      </c>
      <c r="L38" s="106">
        <v>333069</v>
      </c>
      <c r="M38" s="46">
        <v>279743</v>
      </c>
      <c r="O38" s="20"/>
      <c r="P38" s="21"/>
      <c r="Q38" s="22"/>
      <c r="R38" s="22"/>
      <c r="S38" s="22"/>
      <c r="T38" s="22"/>
      <c r="U38" s="22"/>
      <c r="V38" s="22"/>
      <c r="W38" s="22"/>
      <c r="Z38" s="104"/>
    </row>
    <row r="39" spans="1:26" x14ac:dyDescent="0.2">
      <c r="A39" s="174"/>
      <c r="B39" s="11" t="s">
        <v>7</v>
      </c>
      <c r="C39" s="57">
        <v>61713</v>
      </c>
      <c r="D39" s="58">
        <v>70819</v>
      </c>
      <c r="E39" s="58">
        <v>156352</v>
      </c>
      <c r="F39" s="58">
        <v>135588</v>
      </c>
      <c r="G39" s="58">
        <v>101028</v>
      </c>
      <c r="H39" s="58">
        <v>110147</v>
      </c>
      <c r="I39" s="70">
        <v>119813</v>
      </c>
      <c r="J39" s="45">
        <v>92050</v>
      </c>
      <c r="K39" s="106">
        <v>78641</v>
      </c>
      <c r="L39" s="106">
        <v>67884</v>
      </c>
      <c r="M39" s="46">
        <v>54875</v>
      </c>
      <c r="O39" s="20"/>
      <c r="P39" s="21"/>
      <c r="Q39" s="22"/>
      <c r="R39" s="22"/>
      <c r="S39" s="22"/>
      <c r="T39" s="22"/>
      <c r="U39" s="22"/>
      <c r="V39" s="22"/>
      <c r="W39" s="22"/>
      <c r="Z39" s="104"/>
    </row>
    <row r="40" spans="1:26" ht="13.5" thickBot="1" x14ac:dyDescent="0.25">
      <c r="A40" s="175"/>
      <c r="B40" s="14" t="s">
        <v>8</v>
      </c>
      <c r="C40" s="66">
        <v>15785</v>
      </c>
      <c r="D40" s="67">
        <v>20718</v>
      </c>
      <c r="E40" s="67">
        <v>50036</v>
      </c>
      <c r="F40" s="67">
        <v>49769</v>
      </c>
      <c r="G40" s="67">
        <v>38720</v>
      </c>
      <c r="H40" s="67">
        <v>37197</v>
      </c>
      <c r="I40" s="73">
        <v>36507</v>
      </c>
      <c r="J40" s="48">
        <v>28916</v>
      </c>
      <c r="K40" s="107">
        <v>22059</v>
      </c>
      <c r="L40" s="107">
        <v>17284</v>
      </c>
      <c r="M40" s="49">
        <v>16487</v>
      </c>
      <c r="O40" s="20"/>
      <c r="P40" s="21"/>
      <c r="Q40" s="22"/>
      <c r="R40" s="22"/>
      <c r="S40" s="22"/>
      <c r="T40" s="22"/>
      <c r="U40" s="22"/>
      <c r="V40" s="22"/>
      <c r="W40" s="22"/>
      <c r="Z40" s="104"/>
    </row>
    <row r="41" spans="1:26" x14ac:dyDescent="0.2">
      <c r="A41" s="173"/>
      <c r="B41" s="173"/>
      <c r="C41" s="173"/>
      <c r="D41" s="173"/>
      <c r="E41" s="173"/>
      <c r="F41" s="173"/>
      <c r="O41" s="160"/>
      <c r="P41" s="160"/>
      <c r="Q41" s="160"/>
      <c r="R41" s="160"/>
      <c r="S41" s="160"/>
      <c r="T41" s="160"/>
      <c r="U41" s="22"/>
      <c r="V41" s="22"/>
      <c r="W41" s="22"/>
    </row>
    <row r="42" spans="1:26" ht="15.75" x14ac:dyDescent="0.3">
      <c r="A42" s="4"/>
      <c r="B42" s="169" t="s">
        <v>18</v>
      </c>
      <c r="C42" s="170"/>
      <c r="D42" s="170"/>
      <c r="E42" s="170"/>
      <c r="F42" s="170"/>
      <c r="G42" s="170"/>
      <c r="H42" s="170"/>
      <c r="I42" s="170"/>
      <c r="J42" s="170"/>
      <c r="O42" s="25"/>
      <c r="P42" s="25"/>
      <c r="Q42" s="25"/>
      <c r="R42" s="25"/>
      <c r="S42" s="25"/>
      <c r="T42" s="25"/>
      <c r="U42" s="22"/>
      <c r="V42" s="22"/>
      <c r="W42" s="22"/>
    </row>
    <row r="43" spans="1:26" ht="15.75" thickBot="1" x14ac:dyDescent="0.3">
      <c r="F43" s="171" t="s">
        <v>0</v>
      </c>
      <c r="G43" s="172"/>
      <c r="H43" s="172"/>
      <c r="I43" s="172"/>
    </row>
    <row r="44" spans="1:26" ht="15.75" customHeight="1" thickBot="1" x14ac:dyDescent="0.25">
      <c r="B44" s="40" t="s">
        <v>1</v>
      </c>
      <c r="C44" s="157" t="s">
        <v>3</v>
      </c>
      <c r="D44" s="158"/>
      <c r="E44" s="158"/>
      <c r="F44" s="158"/>
      <c r="G44" s="158"/>
      <c r="H44" s="158"/>
      <c r="I44" s="158"/>
      <c r="J44" s="158"/>
      <c r="K44" s="158"/>
      <c r="L44" s="158"/>
      <c r="M44" s="159"/>
    </row>
    <row r="45" spans="1:26" ht="13.5" thickBot="1" x14ac:dyDescent="0.25">
      <c r="B45" s="41"/>
      <c r="C45" s="110">
        <v>2007</v>
      </c>
      <c r="D45" s="74">
        <v>2008</v>
      </c>
      <c r="E45" s="74">
        <v>2009</v>
      </c>
      <c r="F45" s="74">
        <v>2010</v>
      </c>
      <c r="G45" s="74">
        <v>2011</v>
      </c>
      <c r="H45" s="74">
        <v>2012</v>
      </c>
      <c r="I45" s="111">
        <v>2013</v>
      </c>
      <c r="J45" s="74">
        <v>2014</v>
      </c>
      <c r="K45" s="111">
        <v>2015</v>
      </c>
      <c r="L45" s="111">
        <v>2016</v>
      </c>
      <c r="M45" s="75">
        <v>2017</v>
      </c>
    </row>
    <row r="46" spans="1:26" x14ac:dyDescent="0.2">
      <c r="B46" s="19" t="s">
        <v>4</v>
      </c>
      <c r="C46" s="118">
        <f>C5</f>
        <v>20416</v>
      </c>
      <c r="D46" s="119">
        <f t="shared" ref="D46:L46" si="27">D5</f>
        <v>20372</v>
      </c>
      <c r="E46" s="119">
        <f t="shared" si="27"/>
        <v>30055</v>
      </c>
      <c r="F46" s="119">
        <f t="shared" si="27"/>
        <v>29331</v>
      </c>
      <c r="G46" s="119">
        <f t="shared" si="27"/>
        <v>24396</v>
      </c>
      <c r="H46" s="119">
        <f t="shared" si="27"/>
        <v>25069</v>
      </c>
      <c r="I46" s="119">
        <f t="shared" si="27"/>
        <v>25261</v>
      </c>
      <c r="J46" s="119">
        <f t="shared" si="27"/>
        <v>24296</v>
      </c>
      <c r="K46" s="120">
        <f t="shared" si="27"/>
        <v>23021</v>
      </c>
      <c r="L46" s="120">
        <f t="shared" si="27"/>
        <v>20581</v>
      </c>
      <c r="M46" s="153">
        <f>M5</f>
        <v>19482</v>
      </c>
    </row>
    <row r="47" spans="1:26" x14ac:dyDescent="0.2">
      <c r="B47" s="16" t="s">
        <v>9</v>
      </c>
      <c r="C47" s="76">
        <f>C9</f>
        <v>53425</v>
      </c>
      <c r="D47" s="44">
        <f t="shared" ref="D47:K47" si="28">D9</f>
        <v>56949</v>
      </c>
      <c r="E47" s="44">
        <f t="shared" si="28"/>
        <v>105439</v>
      </c>
      <c r="F47" s="44">
        <f t="shared" si="28"/>
        <v>87504</v>
      </c>
      <c r="G47" s="44">
        <f t="shared" si="28"/>
        <v>64959</v>
      </c>
      <c r="H47" s="44">
        <f t="shared" si="28"/>
        <v>68656</v>
      </c>
      <c r="I47" s="44">
        <f t="shared" si="28"/>
        <v>69915</v>
      </c>
      <c r="J47" s="44">
        <f t="shared" si="28"/>
        <v>60251</v>
      </c>
      <c r="K47" s="116">
        <f t="shared" si="28"/>
        <v>50232</v>
      </c>
      <c r="L47" s="116">
        <f t="shared" ref="L47" si="29">L9</f>
        <v>47739</v>
      </c>
      <c r="M47" s="154">
        <f>M9</f>
        <v>37754</v>
      </c>
    </row>
    <row r="48" spans="1:26" x14ac:dyDescent="0.2">
      <c r="B48" s="16" t="s">
        <v>10</v>
      </c>
      <c r="C48" s="76">
        <f>C13</f>
        <v>67317</v>
      </c>
      <c r="D48" s="44">
        <f t="shared" ref="D48:K48" si="30">D13</f>
        <v>70479</v>
      </c>
      <c r="E48" s="44">
        <f t="shared" si="30"/>
        <v>114086</v>
      </c>
      <c r="F48" s="44">
        <f t="shared" si="30"/>
        <v>102272</v>
      </c>
      <c r="G48" s="44">
        <f t="shared" si="30"/>
        <v>73290</v>
      </c>
      <c r="H48" s="44">
        <f t="shared" si="30"/>
        <v>78203</v>
      </c>
      <c r="I48" s="44">
        <f t="shared" si="30"/>
        <v>85343</v>
      </c>
      <c r="J48" s="44">
        <f t="shared" si="30"/>
        <v>82958</v>
      </c>
      <c r="K48" s="116">
        <f t="shared" si="30"/>
        <v>77786</v>
      </c>
      <c r="L48" s="116">
        <f t="shared" ref="L48:M48" si="31">L13</f>
        <v>78073</v>
      </c>
      <c r="M48" s="154">
        <f t="shared" si="31"/>
        <v>66568</v>
      </c>
    </row>
    <row r="49" spans="2:13" x14ac:dyDescent="0.2">
      <c r="B49" s="16" t="s">
        <v>11</v>
      </c>
      <c r="C49" s="76">
        <f>C17</f>
        <v>35901</v>
      </c>
      <c r="D49" s="44">
        <f t="shared" ref="D49:K49" si="32">D17</f>
        <v>40230</v>
      </c>
      <c r="E49" s="44">
        <f t="shared" si="32"/>
        <v>84109</v>
      </c>
      <c r="F49" s="44">
        <f t="shared" si="32"/>
        <v>72918</v>
      </c>
      <c r="G49" s="44">
        <f t="shared" si="32"/>
        <v>53094</v>
      </c>
      <c r="H49" s="44">
        <f t="shared" si="32"/>
        <v>54710</v>
      </c>
      <c r="I49" s="44">
        <f t="shared" si="32"/>
        <v>51327</v>
      </c>
      <c r="J49" s="44">
        <f t="shared" si="32"/>
        <v>46201</v>
      </c>
      <c r="K49" s="116">
        <f t="shared" si="32"/>
        <v>41046</v>
      </c>
      <c r="L49" s="116">
        <f t="shared" ref="L49:M49" si="33">L17</f>
        <v>38963</v>
      </c>
      <c r="M49" s="154">
        <f t="shared" si="33"/>
        <v>33734</v>
      </c>
    </row>
    <row r="50" spans="2:13" x14ac:dyDescent="0.2">
      <c r="B50" s="16" t="s">
        <v>12</v>
      </c>
      <c r="C50" s="76">
        <f>C21</f>
        <v>48485</v>
      </c>
      <c r="D50" s="44">
        <f t="shared" ref="D50:K50" si="34">D21</f>
        <v>51712</v>
      </c>
      <c r="E50" s="44">
        <f t="shared" si="34"/>
        <v>93018</v>
      </c>
      <c r="F50" s="44">
        <f t="shared" si="34"/>
        <v>88047</v>
      </c>
      <c r="G50" s="44">
        <f t="shared" si="34"/>
        <v>64419</v>
      </c>
      <c r="H50" s="44">
        <f t="shared" si="34"/>
        <v>69572</v>
      </c>
      <c r="I50" s="44">
        <f t="shared" si="34"/>
        <v>72038</v>
      </c>
      <c r="J50" s="44">
        <f t="shared" si="34"/>
        <v>72714</v>
      </c>
      <c r="K50" s="116">
        <f t="shared" si="34"/>
        <v>68896</v>
      </c>
      <c r="L50" s="116">
        <f t="shared" ref="L50:M50" si="35">L21</f>
        <v>67573</v>
      </c>
      <c r="M50" s="154">
        <f t="shared" si="35"/>
        <v>56493</v>
      </c>
    </row>
    <row r="51" spans="2:13" x14ac:dyDescent="0.2">
      <c r="B51" s="16" t="s">
        <v>13</v>
      </c>
      <c r="C51" s="76">
        <f>C25</f>
        <v>65517</v>
      </c>
      <c r="D51" s="44">
        <f t="shared" ref="D51:K51" si="36">D25</f>
        <v>65518</v>
      </c>
      <c r="E51" s="44">
        <f t="shared" si="36"/>
        <v>120303</v>
      </c>
      <c r="F51" s="44">
        <f t="shared" si="36"/>
        <v>111116</v>
      </c>
      <c r="G51" s="44">
        <f t="shared" si="36"/>
        <v>80188</v>
      </c>
      <c r="H51" s="44">
        <f t="shared" si="36"/>
        <v>87880</v>
      </c>
      <c r="I51" s="44">
        <f t="shared" si="36"/>
        <v>94740</v>
      </c>
      <c r="J51" s="44">
        <f t="shared" si="36"/>
        <v>89831</v>
      </c>
      <c r="K51" s="116">
        <f t="shared" si="36"/>
        <v>79267</v>
      </c>
      <c r="L51" s="116">
        <f t="shared" ref="L51:M51" si="37">L25</f>
        <v>74177</v>
      </c>
      <c r="M51" s="154">
        <f t="shared" si="37"/>
        <v>58025</v>
      </c>
    </row>
    <row r="52" spans="2:13" x14ac:dyDescent="0.2">
      <c r="B52" s="16" t="s">
        <v>14</v>
      </c>
      <c r="C52" s="76">
        <f>C29</f>
        <v>47307</v>
      </c>
      <c r="D52" s="44">
        <f t="shared" ref="D52:K52" si="38">D29</f>
        <v>64540</v>
      </c>
      <c r="E52" s="44">
        <f t="shared" si="38"/>
        <v>97523</v>
      </c>
      <c r="F52" s="44">
        <f t="shared" si="38"/>
        <v>84595</v>
      </c>
      <c r="G52" s="44">
        <f t="shared" si="38"/>
        <v>69252</v>
      </c>
      <c r="H52" s="44">
        <f t="shared" si="38"/>
        <v>75565</v>
      </c>
      <c r="I52" s="44">
        <f t="shared" si="38"/>
        <v>79142</v>
      </c>
      <c r="J52" s="44">
        <f t="shared" si="38"/>
        <v>72839</v>
      </c>
      <c r="K52" s="116">
        <f t="shared" si="38"/>
        <v>70352</v>
      </c>
      <c r="L52" s="116">
        <f t="shared" ref="L52:M52" si="39">L29</f>
        <v>69048</v>
      </c>
      <c r="M52" s="154">
        <f t="shared" si="39"/>
        <v>60405</v>
      </c>
    </row>
    <row r="53" spans="2:13" ht="13.5" thickBot="1" x14ac:dyDescent="0.25">
      <c r="B53" s="17" t="s">
        <v>15</v>
      </c>
      <c r="C53" s="77">
        <f>C33</f>
        <v>29470</v>
      </c>
      <c r="D53" s="47">
        <f t="shared" ref="D53:K53" si="40">D33</f>
        <v>33641</v>
      </c>
      <c r="E53" s="47">
        <f t="shared" si="40"/>
        <v>64850</v>
      </c>
      <c r="F53" s="47">
        <f t="shared" si="40"/>
        <v>51177</v>
      </c>
      <c r="G53" s="47">
        <f t="shared" si="40"/>
        <v>31415</v>
      </c>
      <c r="H53" s="47">
        <f t="shared" si="40"/>
        <v>34120</v>
      </c>
      <c r="I53" s="47">
        <f t="shared" si="40"/>
        <v>34567</v>
      </c>
      <c r="J53" s="47">
        <f t="shared" si="40"/>
        <v>29248</v>
      </c>
      <c r="K53" s="117">
        <f t="shared" si="40"/>
        <v>25642</v>
      </c>
      <c r="L53" s="117">
        <f t="shared" ref="L53:M53" si="41">L33</f>
        <v>22083</v>
      </c>
      <c r="M53" s="155">
        <f t="shared" si="41"/>
        <v>18644</v>
      </c>
    </row>
    <row r="54" spans="2:13" ht="13.5" thickBot="1" x14ac:dyDescent="0.25">
      <c r="B54" s="149" t="s">
        <v>16</v>
      </c>
      <c r="C54" s="150">
        <f>C37</f>
        <v>367838</v>
      </c>
      <c r="D54" s="151">
        <f t="shared" ref="D54:K54" si="42">D37</f>
        <v>403441</v>
      </c>
      <c r="E54" s="151">
        <f t="shared" si="42"/>
        <v>709383</v>
      </c>
      <c r="F54" s="151">
        <f t="shared" si="42"/>
        <v>626960</v>
      </c>
      <c r="G54" s="151">
        <f t="shared" si="42"/>
        <v>461013</v>
      </c>
      <c r="H54" s="151">
        <f t="shared" si="42"/>
        <v>493775</v>
      </c>
      <c r="I54" s="151">
        <f t="shared" si="42"/>
        <v>512333</v>
      </c>
      <c r="J54" s="151">
        <f t="shared" si="42"/>
        <v>478338</v>
      </c>
      <c r="K54" s="152">
        <f t="shared" si="42"/>
        <v>436242</v>
      </c>
      <c r="L54" s="152">
        <f t="shared" ref="L54:M54" si="43">L37</f>
        <v>418237</v>
      </c>
      <c r="M54" s="152">
        <f t="shared" si="43"/>
        <v>351105</v>
      </c>
    </row>
  </sheetData>
  <mergeCells count="27">
    <mergeCell ref="F2:I2"/>
    <mergeCell ref="A1:I1"/>
    <mergeCell ref="A37:A40"/>
    <mergeCell ref="A33:A36"/>
    <mergeCell ref="A29:A32"/>
    <mergeCell ref="A25:A28"/>
    <mergeCell ref="A21:A24"/>
    <mergeCell ref="A17:A20"/>
    <mergeCell ref="A13:A16"/>
    <mergeCell ref="A9:A12"/>
    <mergeCell ref="A5:A8"/>
    <mergeCell ref="Q3:AA3"/>
    <mergeCell ref="C44:M44"/>
    <mergeCell ref="O41:T41"/>
    <mergeCell ref="O5:O7"/>
    <mergeCell ref="O8:O10"/>
    <mergeCell ref="O11:O13"/>
    <mergeCell ref="O14:O16"/>
    <mergeCell ref="O17:O19"/>
    <mergeCell ref="O20:O22"/>
    <mergeCell ref="O23:O25"/>
    <mergeCell ref="O26:O28"/>
    <mergeCell ref="O29:O31"/>
    <mergeCell ref="B42:J42"/>
    <mergeCell ref="F43:I43"/>
    <mergeCell ref="A41:F41"/>
    <mergeCell ref="C3:M3"/>
  </mergeCells>
  <pageMargins left="0.45" right="0.2" top="0.5" bottom="0.5" header="0.3" footer="0.3"/>
  <pageSetup paperSize="9" scale="90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62"/>
  <sheetViews>
    <sheetView tabSelected="1" topLeftCell="U1" zoomScale="80" zoomScaleNormal="80" workbookViewId="0">
      <selection activeCell="AP5" sqref="AP5"/>
    </sheetView>
  </sheetViews>
  <sheetFormatPr defaultRowHeight="12.75" x14ac:dyDescent="0.2"/>
  <cols>
    <col min="1" max="1" width="17.85546875" style="3" customWidth="1"/>
    <col min="2" max="2" width="26.28515625" style="8" customWidth="1"/>
    <col min="3" max="11" width="6.140625" style="3" bestFit="1" customWidth="1"/>
    <col min="12" max="13" width="6.140625" style="3" customWidth="1"/>
    <col min="14" max="14" width="4.42578125" style="3" customWidth="1"/>
    <col min="15" max="15" width="17" style="6" customWidth="1"/>
    <col min="16" max="16" width="27.42578125" style="3" customWidth="1"/>
    <col min="17" max="26" width="5.42578125" style="3" customWidth="1"/>
    <col min="27" max="27" width="7.85546875" style="3" customWidth="1"/>
    <col min="28" max="28" width="9.140625" style="3"/>
    <col min="29" max="29" width="25.28515625" style="3" customWidth="1"/>
    <col min="30" max="30" width="9.140625" style="3"/>
    <col min="31" max="31" width="35.5703125" style="3" customWidth="1"/>
    <col min="32" max="16384" width="9.140625" style="3"/>
  </cols>
  <sheetData>
    <row r="1" spans="1:42" ht="15" x14ac:dyDescent="0.25">
      <c r="A1" s="181" t="s">
        <v>22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99"/>
      <c r="M1" s="142"/>
      <c r="AC1" s="183" t="s">
        <v>52</v>
      </c>
      <c r="AD1" s="183"/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</row>
    <row r="2" spans="1:42" ht="15.75" thickBot="1" x14ac:dyDescent="0.25">
      <c r="A2" s="3" t="s">
        <v>19</v>
      </c>
      <c r="B2" s="88"/>
      <c r="C2" s="88"/>
      <c r="D2" s="88"/>
      <c r="E2" s="88"/>
      <c r="F2" s="88"/>
      <c r="G2" s="88"/>
      <c r="H2" s="91" t="s">
        <v>0</v>
      </c>
      <c r="J2" s="88"/>
      <c r="V2" s="91" t="s">
        <v>17</v>
      </c>
      <c r="AC2" s="187" t="s">
        <v>53</v>
      </c>
      <c r="AD2" s="187" t="s">
        <v>54</v>
      </c>
      <c r="AE2" s="188"/>
      <c r="AF2" s="189" t="s">
        <v>20</v>
      </c>
      <c r="AG2" s="189"/>
      <c r="AH2" s="189"/>
      <c r="AI2" s="189"/>
      <c r="AJ2" s="189"/>
      <c r="AK2" s="189"/>
      <c r="AL2" s="189"/>
      <c r="AM2" s="189"/>
      <c r="AN2" s="189"/>
      <c r="AO2" s="189"/>
    </row>
    <row r="3" spans="1:42" ht="26.25" thickBot="1" x14ac:dyDescent="0.25">
      <c r="A3" s="40" t="s">
        <v>21</v>
      </c>
      <c r="B3" s="40" t="s">
        <v>2</v>
      </c>
      <c r="C3" s="157" t="s">
        <v>20</v>
      </c>
      <c r="D3" s="158"/>
      <c r="E3" s="158"/>
      <c r="F3" s="158"/>
      <c r="G3" s="158"/>
      <c r="H3" s="158"/>
      <c r="I3" s="158"/>
      <c r="J3" s="158"/>
      <c r="K3" s="158"/>
      <c r="L3" s="158"/>
      <c r="M3" s="159"/>
      <c r="O3" s="40" t="s">
        <v>21</v>
      </c>
      <c r="P3" s="40" t="s">
        <v>2</v>
      </c>
      <c r="Q3" s="157" t="s">
        <v>20</v>
      </c>
      <c r="R3" s="158"/>
      <c r="S3" s="158"/>
      <c r="T3" s="158"/>
      <c r="U3" s="158"/>
      <c r="V3" s="158"/>
      <c r="W3" s="158"/>
      <c r="X3" s="158"/>
      <c r="Y3" s="158"/>
      <c r="Z3" s="158"/>
      <c r="AA3" s="159"/>
      <c r="AC3" s="187"/>
      <c r="AD3" s="187"/>
      <c r="AE3" s="188"/>
      <c r="AF3" s="189">
        <v>2008</v>
      </c>
      <c r="AG3" s="189">
        <v>2009</v>
      </c>
      <c r="AH3" s="189">
        <v>2010</v>
      </c>
      <c r="AI3" s="189">
        <v>2011</v>
      </c>
      <c r="AJ3" s="189">
        <v>2012</v>
      </c>
      <c r="AK3" s="189">
        <v>2013</v>
      </c>
      <c r="AL3" s="189">
        <v>2014</v>
      </c>
      <c r="AM3" s="189">
        <v>2015</v>
      </c>
      <c r="AN3" s="189">
        <v>2016</v>
      </c>
      <c r="AO3" s="189">
        <v>2017</v>
      </c>
    </row>
    <row r="4" spans="1:42" ht="15.75" thickBot="1" x14ac:dyDescent="0.3">
      <c r="A4" s="92"/>
      <c r="B4" s="92"/>
      <c r="C4" s="110">
        <v>2007</v>
      </c>
      <c r="D4" s="74">
        <v>2008</v>
      </c>
      <c r="E4" s="74">
        <v>2009</v>
      </c>
      <c r="F4" s="74">
        <v>2010</v>
      </c>
      <c r="G4" s="74">
        <v>2011</v>
      </c>
      <c r="H4" s="74">
        <v>2012</v>
      </c>
      <c r="I4" s="111">
        <v>2013</v>
      </c>
      <c r="J4" s="74">
        <v>2014</v>
      </c>
      <c r="K4" s="111">
        <v>2015</v>
      </c>
      <c r="L4" s="111">
        <v>2016</v>
      </c>
      <c r="M4" s="75">
        <v>2017</v>
      </c>
      <c r="O4" s="92"/>
      <c r="P4" s="92"/>
      <c r="Q4" s="127">
        <v>2007</v>
      </c>
      <c r="R4" s="128">
        <v>2008</v>
      </c>
      <c r="S4" s="128">
        <v>2009</v>
      </c>
      <c r="T4" s="128">
        <v>2010</v>
      </c>
      <c r="U4" s="128">
        <v>2011</v>
      </c>
      <c r="V4" s="128">
        <v>2012</v>
      </c>
      <c r="W4" s="128">
        <v>2013</v>
      </c>
      <c r="X4" s="128">
        <v>2014</v>
      </c>
      <c r="Y4" s="129">
        <v>2015</v>
      </c>
      <c r="Z4" s="129">
        <v>2016</v>
      </c>
      <c r="AA4" s="75">
        <v>2017</v>
      </c>
      <c r="AC4" s="189" t="s">
        <v>5</v>
      </c>
      <c r="AD4" s="189" t="s">
        <v>5</v>
      </c>
      <c r="AE4" s="189" t="s">
        <v>5</v>
      </c>
      <c r="AF4" s="190">
        <v>143549</v>
      </c>
      <c r="AG4" s="190">
        <v>435497</v>
      </c>
      <c r="AH4" s="190">
        <v>329640</v>
      </c>
      <c r="AI4" s="190">
        <v>182538</v>
      </c>
      <c r="AJ4" s="190">
        <v>194473</v>
      </c>
      <c r="AK4" s="190">
        <v>199626</v>
      </c>
      <c r="AL4" s="190">
        <v>140955</v>
      </c>
      <c r="AM4" s="190">
        <v>108533</v>
      </c>
      <c r="AN4" s="190">
        <v>90111</v>
      </c>
      <c r="AO4" s="190">
        <v>72917</v>
      </c>
      <c r="AP4" s="3">
        <f>AO4-AF4</f>
        <v>-70632</v>
      </c>
    </row>
    <row r="5" spans="1:42" ht="15" x14ac:dyDescent="0.25">
      <c r="A5" s="101" t="s">
        <v>16</v>
      </c>
      <c r="B5" s="15" t="s">
        <v>5</v>
      </c>
      <c r="C5" s="63">
        <v>367838</v>
      </c>
      <c r="D5" s="64">
        <v>403441</v>
      </c>
      <c r="E5" s="64">
        <v>709383</v>
      </c>
      <c r="F5" s="64">
        <v>626960</v>
      </c>
      <c r="G5" s="64">
        <v>461013</v>
      </c>
      <c r="H5" s="64">
        <v>493775</v>
      </c>
      <c r="I5" s="64">
        <v>512333</v>
      </c>
      <c r="J5" s="64">
        <v>478338</v>
      </c>
      <c r="K5" s="72">
        <v>436242</v>
      </c>
      <c r="L5" s="72">
        <v>418237</v>
      </c>
      <c r="M5" s="51">
        <v>351105</v>
      </c>
      <c r="O5" s="180" t="s">
        <v>16</v>
      </c>
      <c r="P5" s="19" t="s">
        <v>6</v>
      </c>
      <c r="Q5" s="28">
        <f>C6/C5</f>
        <v>0.78931486143356588</v>
      </c>
      <c r="R5" s="93">
        <f t="shared" ref="R5:Y5" si="0">D6/D5</f>
        <v>0.77310932701435897</v>
      </c>
      <c r="S5" s="93">
        <f t="shared" si="0"/>
        <v>0.70905984496386298</v>
      </c>
      <c r="T5" s="93">
        <f t="shared" si="0"/>
        <v>0.70435593977287225</v>
      </c>
      <c r="U5" s="93">
        <f t="shared" si="0"/>
        <v>0.69686755037276604</v>
      </c>
      <c r="V5" s="93">
        <f t="shared" si="0"/>
        <v>0.70159688117057362</v>
      </c>
      <c r="W5" s="93">
        <f t="shared" si="0"/>
        <v>0.69488594332201903</v>
      </c>
      <c r="X5" s="93">
        <f t="shared" si="0"/>
        <v>0.74711187486672603</v>
      </c>
      <c r="Y5" s="125">
        <f t="shared" si="0"/>
        <v>0.76916482136062092</v>
      </c>
      <c r="Z5" s="125">
        <f>L6/L5</f>
        <v>0.79636426236798752</v>
      </c>
      <c r="AA5" s="35">
        <f>M6/M5</f>
        <v>0.79675025989376402</v>
      </c>
      <c r="AC5" s="189" t="s">
        <v>55</v>
      </c>
      <c r="AD5" s="189" t="s">
        <v>55</v>
      </c>
      <c r="AE5" s="189" t="s">
        <v>56</v>
      </c>
      <c r="AF5" s="190">
        <v>86056</v>
      </c>
      <c r="AG5" s="190">
        <v>262026</v>
      </c>
      <c r="AH5" s="190">
        <v>178729</v>
      </c>
      <c r="AI5" s="190">
        <v>83576</v>
      </c>
      <c r="AJ5" s="190">
        <v>87694</v>
      </c>
      <c r="AK5" s="190">
        <v>85467</v>
      </c>
      <c r="AL5" s="190">
        <v>63322</v>
      </c>
      <c r="AM5" s="190">
        <v>47165</v>
      </c>
      <c r="AN5" s="190">
        <v>42357</v>
      </c>
      <c r="AO5" s="190">
        <v>34916</v>
      </c>
      <c r="AP5" s="144">
        <f>AP4/AF4</f>
        <v>-0.49204104521800918</v>
      </c>
    </row>
    <row r="6" spans="1:42" ht="15" x14ac:dyDescent="0.25">
      <c r="A6" s="102"/>
      <c r="B6" s="16" t="s">
        <v>6</v>
      </c>
      <c r="C6" s="57">
        <v>290340</v>
      </c>
      <c r="D6" s="58">
        <v>311904</v>
      </c>
      <c r="E6" s="58">
        <v>502995</v>
      </c>
      <c r="F6" s="58">
        <v>441603</v>
      </c>
      <c r="G6" s="58">
        <v>321265</v>
      </c>
      <c r="H6" s="58">
        <v>346431</v>
      </c>
      <c r="I6" s="58">
        <v>356013</v>
      </c>
      <c r="J6" s="58">
        <v>357372</v>
      </c>
      <c r="K6" s="70">
        <v>335542</v>
      </c>
      <c r="L6" s="70">
        <v>333069</v>
      </c>
      <c r="M6" s="46">
        <v>279743</v>
      </c>
      <c r="O6" s="178"/>
      <c r="P6" s="16" t="s">
        <v>7</v>
      </c>
      <c r="Q6" s="29">
        <f t="shared" ref="Q6:AA6" si="1">C7/C5</f>
        <v>0.16777222581679979</v>
      </c>
      <c r="R6" s="94">
        <f t="shared" si="1"/>
        <v>0.17553743917945872</v>
      </c>
      <c r="S6" s="94">
        <f t="shared" si="1"/>
        <v>0.2204056200952095</v>
      </c>
      <c r="T6" s="94">
        <f t="shared" si="1"/>
        <v>0.21626260048487941</v>
      </c>
      <c r="U6" s="94">
        <f t="shared" si="1"/>
        <v>0.21914349486890825</v>
      </c>
      <c r="V6" s="94">
        <f t="shared" si="1"/>
        <v>0.22307123689939751</v>
      </c>
      <c r="W6" s="94">
        <f t="shared" si="1"/>
        <v>0.23385766679093481</v>
      </c>
      <c r="X6" s="94">
        <f t="shared" si="1"/>
        <v>0.19243714695466385</v>
      </c>
      <c r="Y6" s="124">
        <f t="shared" si="1"/>
        <v>0.18026920837516791</v>
      </c>
      <c r="Z6" s="124">
        <f t="shared" si="1"/>
        <v>0.16230988649975969</v>
      </c>
      <c r="AA6" s="121">
        <f t="shared" si="1"/>
        <v>0.15629227723900257</v>
      </c>
      <c r="AC6" s="189" t="s">
        <v>55</v>
      </c>
      <c r="AD6" s="189" t="s">
        <v>55</v>
      </c>
      <c r="AE6" s="189" t="s">
        <v>57</v>
      </c>
      <c r="AF6" s="190">
        <v>44650</v>
      </c>
      <c r="AG6" s="190">
        <v>131855</v>
      </c>
      <c r="AH6" s="190">
        <v>110052</v>
      </c>
      <c r="AI6" s="190">
        <v>71017</v>
      </c>
      <c r="AJ6" s="190">
        <v>79595</v>
      </c>
      <c r="AK6" s="190">
        <v>87277</v>
      </c>
      <c r="AL6" s="190">
        <v>59251</v>
      </c>
      <c r="AM6" s="190">
        <v>47771</v>
      </c>
      <c r="AN6" s="190">
        <v>37454</v>
      </c>
      <c r="AO6" s="190">
        <v>29025</v>
      </c>
    </row>
    <row r="7" spans="1:42" ht="15.75" thickBot="1" x14ac:dyDescent="0.3">
      <c r="A7" s="102"/>
      <c r="B7" s="16" t="s">
        <v>7</v>
      </c>
      <c r="C7" s="57">
        <v>61713</v>
      </c>
      <c r="D7" s="58">
        <v>70819</v>
      </c>
      <c r="E7" s="58">
        <v>156352</v>
      </c>
      <c r="F7" s="58">
        <v>135588</v>
      </c>
      <c r="G7" s="58">
        <v>101028</v>
      </c>
      <c r="H7" s="58">
        <v>110147</v>
      </c>
      <c r="I7" s="58">
        <v>119813</v>
      </c>
      <c r="J7" s="58">
        <v>92050</v>
      </c>
      <c r="K7" s="70">
        <v>78641</v>
      </c>
      <c r="L7" s="70">
        <v>67884</v>
      </c>
      <c r="M7" s="46">
        <v>54875</v>
      </c>
      <c r="O7" s="178"/>
      <c r="P7" s="18" t="s">
        <v>8</v>
      </c>
      <c r="Q7" s="85">
        <f t="shared" ref="Q7:Z7" si="2">C8/C5</f>
        <v>4.2912912749634352E-2</v>
      </c>
      <c r="R7" s="100">
        <f t="shared" si="2"/>
        <v>5.1353233806182313E-2</v>
      </c>
      <c r="S7" s="100">
        <f t="shared" si="2"/>
        <v>7.053453494092754E-2</v>
      </c>
      <c r="T7" s="100">
        <f t="shared" si="2"/>
        <v>7.9381459742248306E-2</v>
      </c>
      <c r="U7" s="100">
        <f t="shared" si="2"/>
        <v>8.3988954758325685E-2</v>
      </c>
      <c r="V7" s="100">
        <f t="shared" si="2"/>
        <v>7.5331881930028863E-2</v>
      </c>
      <c r="W7" s="100">
        <f t="shared" si="2"/>
        <v>7.125638988704612E-2</v>
      </c>
      <c r="X7" s="100">
        <f t="shared" si="2"/>
        <v>6.0450978178610101E-2</v>
      </c>
      <c r="Y7" s="126">
        <f t="shared" si="2"/>
        <v>5.0565970264211148E-2</v>
      </c>
      <c r="Z7" s="126">
        <f t="shared" si="2"/>
        <v>4.1325851132252768E-2</v>
      </c>
      <c r="AA7" s="123">
        <f>M8/M5</f>
        <v>4.695746286723345E-2</v>
      </c>
      <c r="AC7" s="189" t="s">
        <v>55</v>
      </c>
      <c r="AD7" s="189" t="s">
        <v>55</v>
      </c>
      <c r="AE7" s="189" t="s">
        <v>58</v>
      </c>
      <c r="AF7" s="190">
        <v>12843</v>
      </c>
      <c r="AG7" s="190">
        <v>41616</v>
      </c>
      <c r="AH7" s="190">
        <v>40859</v>
      </c>
      <c r="AI7" s="190">
        <v>27945</v>
      </c>
      <c r="AJ7" s="190">
        <v>27184</v>
      </c>
      <c r="AK7" s="190">
        <v>26882</v>
      </c>
      <c r="AL7" s="190">
        <v>18382</v>
      </c>
      <c r="AM7" s="190">
        <v>13597</v>
      </c>
      <c r="AN7" s="190">
        <v>10300</v>
      </c>
      <c r="AO7" s="190">
        <v>8976</v>
      </c>
    </row>
    <row r="8" spans="1:42" ht="15.75" thickBot="1" x14ac:dyDescent="0.3">
      <c r="A8" s="103"/>
      <c r="B8" s="17" t="s">
        <v>8</v>
      </c>
      <c r="C8" s="66">
        <v>15785</v>
      </c>
      <c r="D8" s="67">
        <v>20718</v>
      </c>
      <c r="E8" s="67">
        <v>50036</v>
      </c>
      <c r="F8" s="67">
        <v>49769</v>
      </c>
      <c r="G8" s="67">
        <v>38720</v>
      </c>
      <c r="H8" s="67">
        <v>37197</v>
      </c>
      <c r="I8" s="67">
        <v>36507</v>
      </c>
      <c r="J8" s="67">
        <v>28916</v>
      </c>
      <c r="K8" s="73">
        <v>22059</v>
      </c>
      <c r="L8" s="73">
        <v>17284</v>
      </c>
      <c r="M8" s="49">
        <v>16487</v>
      </c>
      <c r="O8" s="180" t="s">
        <v>31</v>
      </c>
      <c r="P8" s="134" t="s">
        <v>6</v>
      </c>
      <c r="Q8" s="78">
        <f>C10/C9</f>
        <v>0.81687195689668335</v>
      </c>
      <c r="R8" s="78">
        <f t="shared" ref="R8:AA8" si="3">D10/D9</f>
        <v>0.79485027015476661</v>
      </c>
      <c r="S8" s="78">
        <f t="shared" si="3"/>
        <v>0.7434477943193436</v>
      </c>
      <c r="T8" s="78">
        <f t="shared" si="3"/>
        <v>0.73256776701825121</v>
      </c>
      <c r="U8" s="78">
        <f t="shared" si="3"/>
        <v>0.72529555544470492</v>
      </c>
      <c r="V8" s="78">
        <f t="shared" si="3"/>
        <v>0.72921028675466548</v>
      </c>
      <c r="W8" s="78">
        <f t="shared" si="3"/>
        <v>0.7223770318767152</v>
      </c>
      <c r="X8" s="78">
        <f t="shared" si="3"/>
        <v>0.77666952388373722</v>
      </c>
      <c r="Y8" s="78">
        <f t="shared" si="3"/>
        <v>0.79992935269405929</v>
      </c>
      <c r="Z8" s="78">
        <f t="shared" si="3"/>
        <v>0.84783693058495224</v>
      </c>
      <c r="AA8" s="35">
        <f t="shared" si="3"/>
        <v>0.83586385178802236</v>
      </c>
      <c r="AC8" s="189" t="s">
        <v>55</v>
      </c>
      <c r="AD8" s="189" t="s">
        <v>59</v>
      </c>
      <c r="AE8" s="189" t="s">
        <v>5</v>
      </c>
      <c r="AF8" s="190">
        <v>73039</v>
      </c>
      <c r="AG8" s="190">
        <v>188457</v>
      </c>
      <c r="AH8" s="190">
        <v>142429</v>
      </c>
      <c r="AI8" s="190">
        <v>89604</v>
      </c>
      <c r="AJ8" s="190">
        <v>87990</v>
      </c>
      <c r="AK8" s="190">
        <v>88182</v>
      </c>
      <c r="AL8" s="190">
        <v>63491</v>
      </c>
      <c r="AM8" s="190">
        <v>51590</v>
      </c>
      <c r="AN8" s="190">
        <v>42268</v>
      </c>
      <c r="AO8" s="190">
        <v>36711</v>
      </c>
    </row>
    <row r="9" spans="1:42" ht="15" x14ac:dyDescent="0.25">
      <c r="A9" s="180" t="s">
        <v>13</v>
      </c>
      <c r="B9" s="19" t="s">
        <v>5</v>
      </c>
      <c r="C9" s="63">
        <v>65517</v>
      </c>
      <c r="D9" s="64">
        <v>65518</v>
      </c>
      <c r="E9" s="64">
        <v>120303</v>
      </c>
      <c r="F9" s="64">
        <v>111116</v>
      </c>
      <c r="G9" s="64">
        <v>80188</v>
      </c>
      <c r="H9" s="64">
        <v>87880</v>
      </c>
      <c r="I9" s="64">
        <v>94740</v>
      </c>
      <c r="J9" s="64">
        <v>89831</v>
      </c>
      <c r="K9" s="72">
        <v>79267</v>
      </c>
      <c r="L9" s="72">
        <v>74177</v>
      </c>
      <c r="M9" s="65">
        <v>58025</v>
      </c>
      <c r="O9" s="178"/>
      <c r="P9" s="135" t="s">
        <v>7</v>
      </c>
      <c r="Q9" s="79">
        <f>C11/C9</f>
        <v>0.15557794160294275</v>
      </c>
      <c r="R9" s="79">
        <f t="shared" ref="R9:AA9" si="4">D11/D9</f>
        <v>0.17076223327940412</v>
      </c>
      <c r="S9" s="79">
        <f t="shared" si="4"/>
        <v>0.20732650058602031</v>
      </c>
      <c r="T9" s="79">
        <f t="shared" si="4"/>
        <v>0.21152669282551567</v>
      </c>
      <c r="U9" s="79">
        <f t="shared" si="4"/>
        <v>0.21182720606574551</v>
      </c>
      <c r="V9" s="79">
        <f t="shared" si="4"/>
        <v>0.21862767410104689</v>
      </c>
      <c r="W9" s="79">
        <f t="shared" si="4"/>
        <v>0.22859404686510448</v>
      </c>
      <c r="X9" s="79">
        <f t="shared" si="4"/>
        <v>0.18521445826051142</v>
      </c>
      <c r="Y9" s="79">
        <f t="shared" si="4"/>
        <v>0.16853167143956502</v>
      </c>
      <c r="Z9" s="79">
        <f t="shared" si="4"/>
        <v>0.13045822829178855</v>
      </c>
      <c r="AA9" s="121">
        <f t="shared" si="4"/>
        <v>0.13861266695389918</v>
      </c>
      <c r="AC9" s="189" t="s">
        <v>55</v>
      </c>
      <c r="AD9" s="189" t="s">
        <v>55</v>
      </c>
      <c r="AE9" s="189" t="s">
        <v>56</v>
      </c>
      <c r="AF9" s="190">
        <v>37599</v>
      </c>
      <c r="AG9" s="190">
        <v>93100</v>
      </c>
      <c r="AH9" s="190">
        <v>60638</v>
      </c>
      <c r="AI9" s="190">
        <v>33101</v>
      </c>
      <c r="AJ9" s="190">
        <v>29548</v>
      </c>
      <c r="AK9" s="190">
        <v>27450</v>
      </c>
      <c r="AL9" s="190">
        <v>21159</v>
      </c>
      <c r="AM9" s="190">
        <v>16878</v>
      </c>
      <c r="AN9" s="190">
        <v>16551</v>
      </c>
      <c r="AO9" s="190">
        <v>14688</v>
      </c>
    </row>
    <row r="10" spans="1:42" ht="15.75" thickBot="1" x14ac:dyDescent="0.3">
      <c r="A10" s="178"/>
      <c r="B10" s="16" t="s">
        <v>6</v>
      </c>
      <c r="C10" s="57">
        <v>53519</v>
      </c>
      <c r="D10" s="58">
        <v>52077</v>
      </c>
      <c r="E10" s="58">
        <v>89439</v>
      </c>
      <c r="F10" s="58">
        <v>81400</v>
      </c>
      <c r="G10" s="58">
        <v>58160</v>
      </c>
      <c r="H10" s="58">
        <v>64083</v>
      </c>
      <c r="I10" s="58">
        <v>68438</v>
      </c>
      <c r="J10" s="58">
        <v>69769</v>
      </c>
      <c r="K10" s="70">
        <v>63408</v>
      </c>
      <c r="L10" s="70">
        <v>62890</v>
      </c>
      <c r="M10" s="59">
        <v>48501</v>
      </c>
      <c r="O10" s="179"/>
      <c r="P10" s="136" t="s">
        <v>8</v>
      </c>
      <c r="Q10" s="81">
        <f>C12/C9</f>
        <v>2.7550101500373948E-2</v>
      </c>
      <c r="R10" s="81">
        <f t="shared" ref="R10:AA10" si="5">D12/D9</f>
        <v>3.4387496565829241E-2</v>
      </c>
      <c r="S10" s="81">
        <f t="shared" si="5"/>
        <v>4.9225705094636044E-2</v>
      </c>
      <c r="T10" s="81">
        <f t="shared" si="5"/>
        <v>5.5905540156233127E-2</v>
      </c>
      <c r="U10" s="81">
        <f t="shared" si="5"/>
        <v>6.2877238489549556E-2</v>
      </c>
      <c r="V10" s="81">
        <f t="shared" si="5"/>
        <v>5.2162039144287665E-2</v>
      </c>
      <c r="W10" s="81">
        <f t="shared" si="5"/>
        <v>4.9028921258180286E-2</v>
      </c>
      <c r="X10" s="81">
        <f t="shared" si="5"/>
        <v>3.8116017855751354E-2</v>
      </c>
      <c r="Y10" s="81">
        <f t="shared" si="5"/>
        <v>3.1538975866375669E-2</v>
      </c>
      <c r="Z10" s="81">
        <f t="shared" si="5"/>
        <v>2.1704841123259232E-2</v>
      </c>
      <c r="AA10" s="122">
        <f t="shared" si="5"/>
        <v>2.5523481258078413E-2</v>
      </c>
      <c r="AC10" s="189" t="s">
        <v>55</v>
      </c>
      <c r="AD10" s="189" t="s">
        <v>55</v>
      </c>
      <c r="AE10" s="189" t="s">
        <v>57</v>
      </c>
      <c r="AF10" s="190">
        <v>27213</v>
      </c>
      <c r="AG10" s="190">
        <v>71697</v>
      </c>
      <c r="AH10" s="190">
        <v>57710</v>
      </c>
      <c r="AI10" s="190">
        <v>38622</v>
      </c>
      <c r="AJ10" s="190">
        <v>41487</v>
      </c>
      <c r="AK10" s="190">
        <v>44080</v>
      </c>
      <c r="AL10" s="190">
        <v>30884</v>
      </c>
      <c r="AM10" s="190">
        <v>26023</v>
      </c>
      <c r="AN10" s="190">
        <v>19730</v>
      </c>
      <c r="AO10" s="190">
        <v>16655</v>
      </c>
    </row>
    <row r="11" spans="1:42" ht="15" x14ac:dyDescent="0.25">
      <c r="A11" s="178"/>
      <c r="B11" s="16" t="s">
        <v>7</v>
      </c>
      <c r="C11" s="57">
        <v>10193</v>
      </c>
      <c r="D11" s="58">
        <v>11188</v>
      </c>
      <c r="E11" s="58">
        <v>24942</v>
      </c>
      <c r="F11" s="58">
        <v>23504</v>
      </c>
      <c r="G11" s="58">
        <v>16986</v>
      </c>
      <c r="H11" s="58">
        <v>19213</v>
      </c>
      <c r="I11" s="58">
        <v>21657</v>
      </c>
      <c r="J11" s="58">
        <v>16638</v>
      </c>
      <c r="K11" s="70">
        <v>13359</v>
      </c>
      <c r="L11" s="70">
        <v>9677</v>
      </c>
      <c r="M11" s="59">
        <v>8043</v>
      </c>
      <c r="O11" s="177" t="s">
        <v>32</v>
      </c>
      <c r="P11" s="137" t="s">
        <v>6</v>
      </c>
      <c r="Q11" s="84">
        <f>C14/C13</f>
        <v>0.79337697343088176</v>
      </c>
      <c r="R11" s="84">
        <f t="shared" ref="R11:AA11" si="6">D14/D13</f>
        <v>0.78935343842814709</v>
      </c>
      <c r="S11" s="84">
        <f t="shared" si="6"/>
        <v>0.73823774228070871</v>
      </c>
      <c r="T11" s="84">
        <f t="shared" si="6"/>
        <v>0.65164038334770047</v>
      </c>
      <c r="U11" s="84">
        <f t="shared" si="6"/>
        <v>0.65323246217331499</v>
      </c>
      <c r="V11" s="84">
        <f t="shared" si="6"/>
        <v>0.66705500030657916</v>
      </c>
      <c r="W11" s="84">
        <f t="shared" si="6"/>
        <v>0.64898907990052979</v>
      </c>
      <c r="X11" s="84">
        <f t="shared" si="6"/>
        <v>0.71429503065084132</v>
      </c>
      <c r="Y11" s="84">
        <f t="shared" si="6"/>
        <v>0.77802535535920092</v>
      </c>
      <c r="Z11" s="84">
        <f t="shared" si="6"/>
        <v>0.83714403631861334</v>
      </c>
      <c r="AA11" s="36">
        <f t="shared" si="6"/>
        <v>0.82048052702964547</v>
      </c>
      <c r="AC11" s="189" t="s">
        <v>55</v>
      </c>
      <c r="AD11" s="189" t="s">
        <v>55</v>
      </c>
      <c r="AE11" s="189" t="s">
        <v>58</v>
      </c>
      <c r="AF11" s="190">
        <v>8227</v>
      </c>
      <c r="AG11" s="190">
        <v>23660</v>
      </c>
      <c r="AH11" s="190">
        <v>24081</v>
      </c>
      <c r="AI11" s="190">
        <v>17881</v>
      </c>
      <c r="AJ11" s="190">
        <v>16955</v>
      </c>
      <c r="AK11" s="190">
        <v>16652</v>
      </c>
      <c r="AL11" s="190">
        <v>11448</v>
      </c>
      <c r="AM11" s="190">
        <v>8689</v>
      </c>
      <c r="AN11" s="190">
        <v>5987</v>
      </c>
      <c r="AO11" s="190">
        <v>5368</v>
      </c>
    </row>
    <row r="12" spans="1:42" ht="15.75" thickBot="1" x14ac:dyDescent="0.3">
      <c r="A12" s="179"/>
      <c r="B12" s="17" t="s">
        <v>8</v>
      </c>
      <c r="C12" s="66">
        <v>1805</v>
      </c>
      <c r="D12" s="67">
        <v>2253</v>
      </c>
      <c r="E12" s="67">
        <v>5922</v>
      </c>
      <c r="F12" s="67">
        <v>6212</v>
      </c>
      <c r="G12" s="67">
        <v>5042</v>
      </c>
      <c r="H12" s="67">
        <v>4584</v>
      </c>
      <c r="I12" s="67">
        <v>4645</v>
      </c>
      <c r="J12" s="67">
        <v>3424</v>
      </c>
      <c r="K12" s="73">
        <v>2500</v>
      </c>
      <c r="L12" s="73">
        <v>1610</v>
      </c>
      <c r="M12" s="68">
        <v>1481</v>
      </c>
      <c r="O12" s="178"/>
      <c r="P12" s="135" t="s">
        <v>7</v>
      </c>
      <c r="Q12" s="79">
        <f>C15/C13</f>
        <v>0.16657681940700808</v>
      </c>
      <c r="R12" s="79">
        <f t="shared" ref="R12:AA12" si="7">D15/D13</f>
        <v>0.16434391897037545</v>
      </c>
      <c r="S12" s="79">
        <f t="shared" si="7"/>
        <v>0.20666693091283839</v>
      </c>
      <c r="T12" s="79">
        <f t="shared" si="7"/>
        <v>0.26519953349221642</v>
      </c>
      <c r="U12" s="79">
        <f t="shared" si="7"/>
        <v>0.2543328748280605</v>
      </c>
      <c r="V12" s="79">
        <f t="shared" si="7"/>
        <v>0.25863020418174015</v>
      </c>
      <c r="W12" s="79">
        <f t="shared" si="7"/>
        <v>0.27813817710022704</v>
      </c>
      <c r="X12" s="79">
        <f t="shared" si="7"/>
        <v>0.22433807225772792</v>
      </c>
      <c r="Y12" s="79">
        <f t="shared" si="7"/>
        <v>0.17925470610833655</v>
      </c>
      <c r="Z12" s="79">
        <f t="shared" si="7"/>
        <v>0.13388361535286836</v>
      </c>
      <c r="AA12" s="121">
        <f t="shared" si="7"/>
        <v>0.14706452237938383</v>
      </c>
      <c r="AC12" s="188" t="s">
        <v>60</v>
      </c>
      <c r="AD12" s="189" t="s">
        <v>5</v>
      </c>
      <c r="AE12" s="189" t="s">
        <v>5</v>
      </c>
      <c r="AF12" s="190">
        <v>24743</v>
      </c>
      <c r="AG12" s="190">
        <v>61794</v>
      </c>
      <c r="AH12" s="190">
        <v>49189</v>
      </c>
      <c r="AI12" s="190">
        <v>38523</v>
      </c>
      <c r="AJ12" s="190">
        <v>44264</v>
      </c>
      <c r="AK12" s="190">
        <v>47065</v>
      </c>
      <c r="AL12" s="190">
        <v>33301</v>
      </c>
      <c r="AM12" s="190">
        <v>24471</v>
      </c>
      <c r="AN12" s="190">
        <v>16114</v>
      </c>
      <c r="AO12" s="190">
        <v>11462</v>
      </c>
      <c r="AP12" s="144">
        <f>AO12/$AO$4</f>
        <v>0.15719242426320337</v>
      </c>
    </row>
    <row r="13" spans="1:42" ht="15.75" thickBot="1" x14ac:dyDescent="0.3">
      <c r="A13" s="133" t="s">
        <v>24</v>
      </c>
      <c r="B13" s="15" t="s">
        <v>5</v>
      </c>
      <c r="C13" s="54">
        <v>12985</v>
      </c>
      <c r="D13" s="55">
        <v>13131</v>
      </c>
      <c r="E13" s="55">
        <v>25229</v>
      </c>
      <c r="F13" s="55">
        <v>19721</v>
      </c>
      <c r="G13" s="55">
        <v>14540</v>
      </c>
      <c r="H13" s="55">
        <v>16309</v>
      </c>
      <c r="I13" s="55">
        <v>18498</v>
      </c>
      <c r="J13" s="55">
        <v>15334</v>
      </c>
      <c r="K13" s="69">
        <v>13015</v>
      </c>
      <c r="L13" s="69">
        <v>12115</v>
      </c>
      <c r="M13" s="56">
        <v>10322</v>
      </c>
      <c r="O13" s="178"/>
      <c r="P13" s="138" t="s">
        <v>8</v>
      </c>
      <c r="Q13" s="86">
        <f>C16/C13</f>
        <v>4.0046207162110124E-2</v>
      </c>
      <c r="R13" s="86">
        <f t="shared" ref="R13:AA13" si="8">D16/D13</f>
        <v>4.6302642601477421E-2</v>
      </c>
      <c r="S13" s="86">
        <f t="shared" si="8"/>
        <v>5.5095326806452891E-2</v>
      </c>
      <c r="T13" s="86">
        <f t="shared" si="8"/>
        <v>8.3160083160083165E-2</v>
      </c>
      <c r="U13" s="86">
        <f t="shared" si="8"/>
        <v>9.2434662998624489E-2</v>
      </c>
      <c r="V13" s="86">
        <f t="shared" si="8"/>
        <v>7.4314795511680673E-2</v>
      </c>
      <c r="W13" s="86">
        <f t="shared" si="8"/>
        <v>7.2872742999243165E-2</v>
      </c>
      <c r="X13" s="86">
        <f t="shared" si="8"/>
        <v>6.1366897091430804E-2</v>
      </c>
      <c r="Y13" s="86">
        <f t="shared" si="8"/>
        <v>4.2719938532462545E-2</v>
      </c>
      <c r="Z13" s="86">
        <f t="shared" si="8"/>
        <v>2.8972348328518367E-2</v>
      </c>
      <c r="AA13" s="123">
        <f t="shared" si="8"/>
        <v>3.2454950590970741E-2</v>
      </c>
      <c r="AC13" s="188"/>
      <c r="AD13" s="189" t="s">
        <v>55</v>
      </c>
      <c r="AE13" s="189" t="s">
        <v>56</v>
      </c>
      <c r="AF13" s="190">
        <v>7700</v>
      </c>
      <c r="AG13" s="190">
        <v>19410</v>
      </c>
      <c r="AH13" s="190">
        <v>10519</v>
      </c>
      <c r="AI13" s="190">
        <v>3957</v>
      </c>
      <c r="AJ13" s="190">
        <v>3088</v>
      </c>
      <c r="AK13" s="190">
        <v>2619</v>
      </c>
      <c r="AL13" s="190">
        <v>3881</v>
      </c>
      <c r="AM13" s="190">
        <v>2393</v>
      </c>
      <c r="AN13" s="190">
        <v>2631</v>
      </c>
      <c r="AO13" s="190">
        <v>2134</v>
      </c>
      <c r="AP13" s="144"/>
    </row>
    <row r="14" spans="1:42" ht="15" x14ac:dyDescent="0.25">
      <c r="A14" s="131"/>
      <c r="B14" s="16" t="s">
        <v>6</v>
      </c>
      <c r="C14" s="57">
        <v>10302</v>
      </c>
      <c r="D14" s="58">
        <v>10365</v>
      </c>
      <c r="E14" s="58">
        <v>18625</v>
      </c>
      <c r="F14" s="58">
        <v>12851</v>
      </c>
      <c r="G14" s="58">
        <v>9498</v>
      </c>
      <c r="H14" s="58">
        <v>10879</v>
      </c>
      <c r="I14" s="58">
        <v>12005</v>
      </c>
      <c r="J14" s="58">
        <v>10953</v>
      </c>
      <c r="K14" s="70">
        <v>10126</v>
      </c>
      <c r="L14" s="70">
        <v>10142</v>
      </c>
      <c r="M14" s="59">
        <v>8469</v>
      </c>
      <c r="O14" s="180" t="s">
        <v>33</v>
      </c>
      <c r="P14" s="134" t="s">
        <v>6</v>
      </c>
      <c r="Q14" s="78">
        <f>C18/C17</f>
        <v>0.87713997985901304</v>
      </c>
      <c r="R14" s="78">
        <f t="shared" ref="R14:AA14" si="9">D18/D17</f>
        <v>0.86545853926414062</v>
      </c>
      <c r="S14" s="78">
        <f t="shared" si="9"/>
        <v>0.78034682080924855</v>
      </c>
      <c r="T14" s="78">
        <f t="shared" si="9"/>
        <v>0.79418483904465209</v>
      </c>
      <c r="U14" s="78">
        <f t="shared" si="9"/>
        <v>0.78767942583732053</v>
      </c>
      <c r="V14" s="78">
        <f t="shared" si="9"/>
        <v>0.79369918699186992</v>
      </c>
      <c r="W14" s="78">
        <f t="shared" si="9"/>
        <v>0.78042418056028129</v>
      </c>
      <c r="X14" s="78">
        <f t="shared" si="9"/>
        <v>0.82311896732178158</v>
      </c>
      <c r="Y14" s="78">
        <f t="shared" si="9"/>
        <v>0.85038716814159288</v>
      </c>
      <c r="Z14" s="78">
        <f t="shared" si="9"/>
        <v>0.8406637884511603</v>
      </c>
      <c r="AA14" s="35">
        <f t="shared" si="9"/>
        <v>0.84131936706039667</v>
      </c>
      <c r="AC14" s="188"/>
      <c r="AD14" s="189" t="s">
        <v>55</v>
      </c>
      <c r="AE14" s="189" t="s">
        <v>57</v>
      </c>
      <c r="AF14" s="190">
        <v>11931</v>
      </c>
      <c r="AG14" s="190">
        <v>31010</v>
      </c>
      <c r="AH14" s="190">
        <v>28758</v>
      </c>
      <c r="AI14" s="190">
        <v>26300</v>
      </c>
      <c r="AJ14" s="190">
        <v>33900</v>
      </c>
      <c r="AK14" s="190">
        <v>38592</v>
      </c>
      <c r="AL14" s="190">
        <v>25655</v>
      </c>
      <c r="AM14" s="190">
        <v>20084</v>
      </c>
      <c r="AN14" s="190">
        <v>11986</v>
      </c>
      <c r="AO14" s="190">
        <v>8244</v>
      </c>
    </row>
    <row r="15" spans="1:42" ht="15" x14ac:dyDescent="0.25">
      <c r="A15" s="131"/>
      <c r="B15" s="16" t="s">
        <v>7</v>
      </c>
      <c r="C15" s="57">
        <v>2163</v>
      </c>
      <c r="D15" s="58">
        <v>2158</v>
      </c>
      <c r="E15" s="58">
        <v>5214</v>
      </c>
      <c r="F15" s="58">
        <v>5230</v>
      </c>
      <c r="G15" s="58">
        <v>3698</v>
      </c>
      <c r="H15" s="58">
        <v>4218</v>
      </c>
      <c r="I15" s="58">
        <v>5145</v>
      </c>
      <c r="J15" s="58">
        <v>3440</v>
      </c>
      <c r="K15" s="70">
        <v>2333</v>
      </c>
      <c r="L15" s="70">
        <v>1622</v>
      </c>
      <c r="M15" s="59">
        <v>1518</v>
      </c>
      <c r="O15" s="178"/>
      <c r="P15" s="135" t="s">
        <v>7</v>
      </c>
      <c r="Q15" s="79">
        <f>C19/C17</f>
        <v>0.11178247734138973</v>
      </c>
      <c r="R15" s="79">
        <f t="shared" ref="R15:AA15" si="10">D19/D17</f>
        <v>0.11623650009152481</v>
      </c>
      <c r="S15" s="79">
        <f t="shared" si="10"/>
        <v>0.18720210931954162</v>
      </c>
      <c r="T15" s="79">
        <f t="shared" si="10"/>
        <v>0.17092419522326063</v>
      </c>
      <c r="U15" s="79">
        <f t="shared" si="10"/>
        <v>0.17045454545454544</v>
      </c>
      <c r="V15" s="79">
        <f t="shared" si="10"/>
        <v>0.17809959349593496</v>
      </c>
      <c r="W15" s="79">
        <f t="shared" si="10"/>
        <v>0.18952024498128614</v>
      </c>
      <c r="X15" s="79">
        <f t="shared" si="10"/>
        <v>0.15583207349691824</v>
      </c>
      <c r="Y15" s="79">
        <f t="shared" si="10"/>
        <v>0.13025442477876106</v>
      </c>
      <c r="Z15" s="79">
        <f t="shared" si="10"/>
        <v>0.14206691851052347</v>
      </c>
      <c r="AA15" s="121">
        <f t="shared" si="10"/>
        <v>0.13215957209716961</v>
      </c>
      <c r="AC15" s="188"/>
      <c r="AD15" s="189" t="s">
        <v>55</v>
      </c>
      <c r="AE15" s="189" t="s">
        <v>58</v>
      </c>
      <c r="AF15" s="190">
        <v>5112</v>
      </c>
      <c r="AG15" s="190">
        <v>11374</v>
      </c>
      <c r="AH15" s="190">
        <v>9912</v>
      </c>
      <c r="AI15" s="190">
        <v>8266</v>
      </c>
      <c r="AJ15" s="190">
        <v>7276</v>
      </c>
      <c r="AK15" s="190">
        <v>5854</v>
      </c>
      <c r="AL15" s="190">
        <v>3765</v>
      </c>
      <c r="AM15" s="190">
        <v>1994</v>
      </c>
      <c r="AN15" s="190">
        <v>1497</v>
      </c>
      <c r="AO15" s="190">
        <v>1084</v>
      </c>
    </row>
    <row r="16" spans="1:42" ht="15.75" thickBot="1" x14ac:dyDescent="0.3">
      <c r="A16" s="131"/>
      <c r="B16" s="18" t="s">
        <v>8</v>
      </c>
      <c r="C16" s="60">
        <v>520</v>
      </c>
      <c r="D16" s="61">
        <v>608</v>
      </c>
      <c r="E16" s="61">
        <v>1390</v>
      </c>
      <c r="F16" s="61">
        <v>1640</v>
      </c>
      <c r="G16" s="61">
        <v>1344</v>
      </c>
      <c r="H16" s="61">
        <v>1212</v>
      </c>
      <c r="I16" s="61">
        <v>1348</v>
      </c>
      <c r="J16" s="61">
        <v>941</v>
      </c>
      <c r="K16" s="71">
        <v>556</v>
      </c>
      <c r="L16" s="71">
        <v>351</v>
      </c>
      <c r="M16" s="62">
        <v>335</v>
      </c>
      <c r="O16" s="179"/>
      <c r="P16" s="136" t="s">
        <v>8</v>
      </c>
      <c r="Q16" s="81">
        <f>C20/C17</f>
        <v>1.1077542799597181E-2</v>
      </c>
      <c r="R16" s="81">
        <f t="shared" ref="R16:AA16" si="11">D20/D17</f>
        <v>1.8304960644334616E-2</v>
      </c>
      <c r="S16" s="81">
        <f t="shared" si="11"/>
        <v>3.2451069871209819E-2</v>
      </c>
      <c r="T16" s="81">
        <f t="shared" si="11"/>
        <v>3.4890965732087227E-2</v>
      </c>
      <c r="U16" s="81">
        <f t="shared" si="11"/>
        <v>4.1866028708133975E-2</v>
      </c>
      <c r="V16" s="81">
        <f t="shared" si="11"/>
        <v>2.8201219512195123E-2</v>
      </c>
      <c r="W16" s="81">
        <f t="shared" si="11"/>
        <v>3.0055574458432575E-2</v>
      </c>
      <c r="X16" s="81">
        <f t="shared" si="11"/>
        <v>2.1048959181300151E-2</v>
      </c>
      <c r="Y16" s="81">
        <f t="shared" si="11"/>
        <v>1.9358407079646017E-2</v>
      </c>
      <c r="Z16" s="81">
        <f t="shared" si="11"/>
        <v>1.7269293038316244E-2</v>
      </c>
      <c r="AA16" s="122">
        <f t="shared" si="11"/>
        <v>2.6521060842433698E-2</v>
      </c>
      <c r="AC16" s="188"/>
      <c r="AD16" s="189" t="s">
        <v>59</v>
      </c>
      <c r="AE16" s="189" t="s">
        <v>5</v>
      </c>
      <c r="AF16" s="190">
        <v>13741</v>
      </c>
      <c r="AG16" s="190">
        <v>29285</v>
      </c>
      <c r="AH16" s="190">
        <v>23648</v>
      </c>
      <c r="AI16" s="190">
        <v>19309</v>
      </c>
      <c r="AJ16" s="190">
        <v>21206</v>
      </c>
      <c r="AK16" s="190">
        <v>21119</v>
      </c>
      <c r="AL16" s="190">
        <v>15148</v>
      </c>
      <c r="AM16" s="190">
        <v>12135</v>
      </c>
      <c r="AN16" s="190">
        <v>8191</v>
      </c>
      <c r="AO16" s="190">
        <v>6041</v>
      </c>
    </row>
    <row r="17" spans="1:42" ht="15" x14ac:dyDescent="0.25">
      <c r="A17" s="130" t="s">
        <v>25</v>
      </c>
      <c r="B17" s="19" t="s">
        <v>5</v>
      </c>
      <c r="C17" s="63">
        <v>4965</v>
      </c>
      <c r="D17" s="64">
        <v>5463</v>
      </c>
      <c r="E17" s="64">
        <v>9861</v>
      </c>
      <c r="F17" s="64">
        <v>9630</v>
      </c>
      <c r="G17" s="64">
        <v>6688</v>
      </c>
      <c r="H17" s="64">
        <v>7872</v>
      </c>
      <c r="I17" s="64">
        <v>8817</v>
      </c>
      <c r="J17" s="64">
        <v>8599</v>
      </c>
      <c r="K17" s="72">
        <v>7232</v>
      </c>
      <c r="L17" s="72">
        <v>7412</v>
      </c>
      <c r="M17" s="65">
        <v>4487</v>
      </c>
      <c r="O17" s="177" t="s">
        <v>34</v>
      </c>
      <c r="P17" s="137" t="s">
        <v>6</v>
      </c>
      <c r="Q17" s="84">
        <f>C22/C21</f>
        <v>0.85790955481259901</v>
      </c>
      <c r="R17" s="84">
        <f t="shared" ref="R17:AA17" si="12">D22/D21</f>
        <v>0.83670507895860013</v>
      </c>
      <c r="S17" s="84">
        <f t="shared" si="12"/>
        <v>0.75966405250570113</v>
      </c>
      <c r="T17" s="84">
        <f t="shared" si="12"/>
        <v>0.74239973224744793</v>
      </c>
      <c r="U17" s="84">
        <f t="shared" si="12"/>
        <v>0.71753101180690482</v>
      </c>
      <c r="V17" s="84">
        <f t="shared" si="12"/>
        <v>0.72264935719687418</v>
      </c>
      <c r="W17" s="84">
        <f t="shared" si="12"/>
        <v>0.7325289969108818</v>
      </c>
      <c r="X17" s="84">
        <f t="shared" si="12"/>
        <v>0.79560019719004194</v>
      </c>
      <c r="Y17" s="84">
        <f t="shared" si="12"/>
        <v>0.80540011191941807</v>
      </c>
      <c r="Z17" s="84">
        <f t="shared" si="12"/>
        <v>0.83960323291697281</v>
      </c>
      <c r="AA17" s="36">
        <f t="shared" si="12"/>
        <v>0.83539458186101301</v>
      </c>
      <c r="AC17" s="188"/>
      <c r="AD17" s="189" t="s">
        <v>55</v>
      </c>
      <c r="AE17" s="189" t="s">
        <v>56</v>
      </c>
      <c r="AF17" s="190">
        <v>3607</v>
      </c>
      <c r="AG17" s="190">
        <v>7183</v>
      </c>
      <c r="AH17" s="190">
        <v>4023</v>
      </c>
      <c r="AI17" s="190">
        <v>1509</v>
      </c>
      <c r="AJ17" s="190">
        <v>971</v>
      </c>
      <c r="AK17" s="190">
        <v>755</v>
      </c>
      <c r="AL17" s="190">
        <v>1038</v>
      </c>
      <c r="AM17" s="190">
        <v>744</v>
      </c>
      <c r="AN17" s="190">
        <v>1111</v>
      </c>
      <c r="AO17" s="190">
        <v>1041</v>
      </c>
    </row>
    <row r="18" spans="1:42" ht="15" x14ac:dyDescent="0.25">
      <c r="A18" s="131"/>
      <c r="B18" s="16" t="s">
        <v>6</v>
      </c>
      <c r="C18" s="57">
        <v>4355</v>
      </c>
      <c r="D18" s="58">
        <v>4728</v>
      </c>
      <c r="E18" s="58">
        <v>7695</v>
      </c>
      <c r="F18" s="58">
        <v>7648</v>
      </c>
      <c r="G18" s="58">
        <v>5268</v>
      </c>
      <c r="H18" s="58">
        <v>6248</v>
      </c>
      <c r="I18" s="58">
        <v>6881</v>
      </c>
      <c r="J18" s="58">
        <v>7078</v>
      </c>
      <c r="K18" s="70">
        <v>6150</v>
      </c>
      <c r="L18" s="70">
        <v>6231</v>
      </c>
      <c r="M18" s="59">
        <v>3775</v>
      </c>
      <c r="O18" s="178"/>
      <c r="P18" s="135" t="s">
        <v>7</v>
      </c>
      <c r="Q18" s="79">
        <f>C23/C21</f>
        <v>0.11815942284004927</v>
      </c>
      <c r="R18" s="79">
        <f t="shared" ref="R18:AA18" si="13">D23/D21</f>
        <v>0.13171148100725566</v>
      </c>
      <c r="S18" s="79">
        <f t="shared" si="13"/>
        <v>0.18560542855553702</v>
      </c>
      <c r="T18" s="79">
        <f t="shared" si="13"/>
        <v>0.20092597757572378</v>
      </c>
      <c r="U18" s="79">
        <f t="shared" si="13"/>
        <v>0.2240322821700792</v>
      </c>
      <c r="V18" s="79">
        <f t="shared" si="13"/>
        <v>0.22220821779682379</v>
      </c>
      <c r="W18" s="79">
        <f t="shared" si="13"/>
        <v>0.21926910299003322</v>
      </c>
      <c r="X18" s="79">
        <f t="shared" si="13"/>
        <v>0.1718018240078876</v>
      </c>
      <c r="Y18" s="79">
        <f t="shared" si="13"/>
        <v>0.16696978175713487</v>
      </c>
      <c r="Z18" s="79">
        <f t="shared" si="13"/>
        <v>0.13695811903012492</v>
      </c>
      <c r="AA18" s="121">
        <f t="shared" si="13"/>
        <v>0.13879073419709462</v>
      </c>
      <c r="AC18" s="188"/>
      <c r="AD18" s="189" t="s">
        <v>55</v>
      </c>
      <c r="AE18" s="189" t="s">
        <v>57</v>
      </c>
      <c r="AF18" s="190">
        <v>6398</v>
      </c>
      <c r="AG18" s="190">
        <v>14794</v>
      </c>
      <c r="AH18" s="190">
        <v>12940</v>
      </c>
      <c r="AI18" s="190">
        <v>12142</v>
      </c>
      <c r="AJ18" s="190">
        <v>15409</v>
      </c>
      <c r="AK18" s="190">
        <v>16436</v>
      </c>
      <c r="AL18" s="190">
        <v>11563</v>
      </c>
      <c r="AM18" s="190">
        <v>10002</v>
      </c>
      <c r="AN18" s="190">
        <v>6237</v>
      </c>
      <c r="AO18" s="190">
        <v>4302</v>
      </c>
    </row>
    <row r="19" spans="1:42" ht="15.75" thickBot="1" x14ac:dyDescent="0.3">
      <c r="A19" s="131"/>
      <c r="B19" s="16" t="s">
        <v>7</v>
      </c>
      <c r="C19" s="57">
        <v>555</v>
      </c>
      <c r="D19" s="58">
        <v>635</v>
      </c>
      <c r="E19" s="58">
        <v>1846</v>
      </c>
      <c r="F19" s="58">
        <v>1646</v>
      </c>
      <c r="G19" s="58">
        <v>1140</v>
      </c>
      <c r="H19" s="58">
        <v>1402</v>
      </c>
      <c r="I19" s="58">
        <v>1671</v>
      </c>
      <c r="J19" s="58">
        <v>1340</v>
      </c>
      <c r="K19" s="70">
        <v>942</v>
      </c>
      <c r="L19" s="70">
        <v>1053</v>
      </c>
      <c r="M19" s="59">
        <v>593</v>
      </c>
      <c r="O19" s="178"/>
      <c r="P19" s="138" t="s">
        <v>8</v>
      </c>
      <c r="Q19" s="86">
        <f>C24/C21</f>
        <v>2.3931022347351751E-2</v>
      </c>
      <c r="R19" s="86">
        <f t="shared" ref="R19:AA19" si="14">D24/D21</f>
        <v>3.1583440034144261E-2</v>
      </c>
      <c r="S19" s="86">
        <f t="shared" si="14"/>
        <v>5.4730518938761887E-2</v>
      </c>
      <c r="T19" s="86">
        <f t="shared" si="14"/>
        <v>5.6674290176828249E-2</v>
      </c>
      <c r="U19" s="86">
        <f t="shared" si="14"/>
        <v>5.843670602301599E-2</v>
      </c>
      <c r="V19" s="86">
        <f t="shared" si="14"/>
        <v>5.5142425006301989E-2</v>
      </c>
      <c r="W19" s="86">
        <f t="shared" si="14"/>
        <v>4.820190009908492E-2</v>
      </c>
      <c r="X19" s="86">
        <f t="shared" si="14"/>
        <v>3.2597978802070493E-2</v>
      </c>
      <c r="Y19" s="86">
        <f t="shared" si="14"/>
        <v>2.7630106323447118E-2</v>
      </c>
      <c r="Z19" s="86">
        <f t="shared" si="14"/>
        <v>2.3438648052902279E-2</v>
      </c>
      <c r="AA19" s="123">
        <f t="shared" si="14"/>
        <v>2.5814683941892423E-2</v>
      </c>
      <c r="AC19" s="188"/>
      <c r="AD19" s="189" t="s">
        <v>55</v>
      </c>
      <c r="AE19" s="189" t="s">
        <v>58</v>
      </c>
      <c r="AF19" s="190">
        <v>3736</v>
      </c>
      <c r="AG19" s="190">
        <v>7308</v>
      </c>
      <c r="AH19" s="190">
        <v>6685</v>
      </c>
      <c r="AI19" s="190">
        <v>5658</v>
      </c>
      <c r="AJ19" s="190">
        <v>4826</v>
      </c>
      <c r="AK19" s="190">
        <v>3928</v>
      </c>
      <c r="AL19" s="190">
        <v>2547</v>
      </c>
      <c r="AM19" s="190">
        <v>1389</v>
      </c>
      <c r="AN19" s="190">
        <v>843</v>
      </c>
      <c r="AO19" s="190">
        <v>698</v>
      </c>
    </row>
    <row r="20" spans="1:42" ht="15.75" thickBot="1" x14ac:dyDescent="0.3">
      <c r="A20" s="132"/>
      <c r="B20" s="17" t="s">
        <v>8</v>
      </c>
      <c r="C20" s="66">
        <v>55</v>
      </c>
      <c r="D20" s="67">
        <v>100</v>
      </c>
      <c r="E20" s="67">
        <v>320</v>
      </c>
      <c r="F20" s="67">
        <v>336</v>
      </c>
      <c r="G20" s="67">
        <v>280</v>
      </c>
      <c r="H20" s="67">
        <v>222</v>
      </c>
      <c r="I20" s="67">
        <v>265</v>
      </c>
      <c r="J20" s="67">
        <v>181</v>
      </c>
      <c r="K20" s="73">
        <v>140</v>
      </c>
      <c r="L20" s="73">
        <v>128</v>
      </c>
      <c r="M20" s="68">
        <v>119</v>
      </c>
      <c r="O20" s="180" t="s">
        <v>27</v>
      </c>
      <c r="P20" s="134" t="s">
        <v>6</v>
      </c>
      <c r="Q20" s="78">
        <f>C26/C25</f>
        <v>0.78092909535452326</v>
      </c>
      <c r="R20" s="78">
        <f t="shared" ref="R20:AA20" si="15">D26/D25</f>
        <v>0.74455871801004547</v>
      </c>
      <c r="S20" s="78">
        <f t="shared" si="15"/>
        <v>0.69869779973057922</v>
      </c>
      <c r="T20" s="78">
        <f t="shared" si="15"/>
        <v>0.69965653224780566</v>
      </c>
      <c r="U20" s="78">
        <f t="shared" si="15"/>
        <v>0.70919324577861165</v>
      </c>
      <c r="V20" s="78">
        <f t="shared" si="15"/>
        <v>0.70475173518419643</v>
      </c>
      <c r="W20" s="78">
        <f t="shared" si="15"/>
        <v>0.70834764685675022</v>
      </c>
      <c r="X20" s="78">
        <f t="shared" si="15"/>
        <v>0.71751152073732716</v>
      </c>
      <c r="Y20" s="78">
        <f t="shared" si="15"/>
        <v>0.76480866678315573</v>
      </c>
      <c r="Z20" s="78">
        <f t="shared" si="15"/>
        <v>0.83094198378041173</v>
      </c>
      <c r="AA20" s="35">
        <f t="shared" si="15"/>
        <v>0.7931034482758621</v>
      </c>
      <c r="AC20" s="188" t="s">
        <v>61</v>
      </c>
      <c r="AD20" s="189" t="s">
        <v>5</v>
      </c>
      <c r="AE20" s="189" t="s">
        <v>5</v>
      </c>
      <c r="AF20" s="190">
        <v>9884</v>
      </c>
      <c r="AG20" s="190">
        <v>36455</v>
      </c>
      <c r="AH20" s="190">
        <v>21448</v>
      </c>
      <c r="AI20" s="190">
        <v>13423</v>
      </c>
      <c r="AJ20" s="190">
        <v>13896</v>
      </c>
      <c r="AK20" s="190">
        <v>12622</v>
      </c>
      <c r="AL20" s="190">
        <v>9470</v>
      </c>
      <c r="AM20" s="190">
        <v>6432</v>
      </c>
      <c r="AN20" s="190">
        <v>6430</v>
      </c>
      <c r="AO20" s="190">
        <v>4440</v>
      </c>
      <c r="AP20" s="185">
        <f>AO20/$AO$4</f>
        <v>6.0891150211884744E-2</v>
      </c>
    </row>
    <row r="21" spans="1:42" ht="15" x14ac:dyDescent="0.25">
      <c r="A21" s="133" t="s">
        <v>26</v>
      </c>
      <c r="B21" s="15" t="s">
        <v>5</v>
      </c>
      <c r="C21" s="54">
        <v>11366</v>
      </c>
      <c r="D21" s="55">
        <v>11715</v>
      </c>
      <c r="E21" s="55">
        <v>17979</v>
      </c>
      <c r="F21" s="55">
        <v>17927</v>
      </c>
      <c r="G21" s="55">
        <v>13382</v>
      </c>
      <c r="H21" s="55">
        <v>15868</v>
      </c>
      <c r="I21" s="55">
        <v>17157</v>
      </c>
      <c r="J21" s="55">
        <v>16228</v>
      </c>
      <c r="K21" s="69">
        <v>14296</v>
      </c>
      <c r="L21" s="69">
        <v>13610</v>
      </c>
      <c r="M21" s="56">
        <v>10188</v>
      </c>
      <c r="O21" s="178"/>
      <c r="P21" s="135" t="s">
        <v>7</v>
      </c>
      <c r="Q21" s="79">
        <f>C27/C25</f>
        <v>0.20024449877750611</v>
      </c>
      <c r="R21" s="79">
        <f t="shared" ref="R21:AA21" si="16">D27/D25</f>
        <v>0.23176273618751494</v>
      </c>
      <c r="S21" s="79">
        <f t="shared" si="16"/>
        <v>0.25699745547073793</v>
      </c>
      <c r="T21" s="79">
        <f t="shared" si="16"/>
        <v>0.25174914133061954</v>
      </c>
      <c r="U21" s="79">
        <f t="shared" si="16"/>
        <v>0.24090056285178235</v>
      </c>
      <c r="V21" s="79">
        <f t="shared" si="16"/>
        <v>0.2569852286883787</v>
      </c>
      <c r="W21" s="79">
        <f t="shared" si="16"/>
        <v>0.25592579869460669</v>
      </c>
      <c r="X21" s="79">
        <f t="shared" si="16"/>
        <v>0.24669738863287249</v>
      </c>
      <c r="Y21" s="79">
        <f t="shared" si="16"/>
        <v>0.21020443823169666</v>
      </c>
      <c r="Z21" s="79">
        <f t="shared" si="16"/>
        <v>0.15595757953836556</v>
      </c>
      <c r="AA21" s="121">
        <f t="shared" si="16"/>
        <v>0.1802848575712144</v>
      </c>
      <c r="AC21" s="188"/>
      <c r="AD21" s="189" t="s">
        <v>55</v>
      </c>
      <c r="AE21" s="189" t="s">
        <v>56</v>
      </c>
      <c r="AF21" s="190">
        <v>5068</v>
      </c>
      <c r="AG21" s="190">
        <v>17195</v>
      </c>
      <c r="AH21" s="190">
        <v>7959</v>
      </c>
      <c r="AI21" s="190">
        <v>4286</v>
      </c>
      <c r="AJ21" s="190">
        <v>4786</v>
      </c>
      <c r="AK21" s="190">
        <v>3998</v>
      </c>
      <c r="AL21" s="190">
        <v>2958</v>
      </c>
      <c r="AM21" s="190">
        <v>1843</v>
      </c>
      <c r="AN21" s="190">
        <v>2219</v>
      </c>
      <c r="AO21" s="190">
        <v>1558</v>
      </c>
    </row>
    <row r="22" spans="1:42" ht="15.75" thickBot="1" x14ac:dyDescent="0.3">
      <c r="A22" s="131"/>
      <c r="B22" s="16" t="s">
        <v>6</v>
      </c>
      <c r="C22" s="57">
        <v>9751</v>
      </c>
      <c r="D22" s="58">
        <v>9802</v>
      </c>
      <c r="E22" s="58">
        <v>13658</v>
      </c>
      <c r="F22" s="58">
        <v>13309</v>
      </c>
      <c r="G22" s="58">
        <v>9602</v>
      </c>
      <c r="H22" s="58">
        <v>11467</v>
      </c>
      <c r="I22" s="58">
        <v>12568</v>
      </c>
      <c r="J22" s="58">
        <v>12911</v>
      </c>
      <c r="K22" s="70">
        <v>11514</v>
      </c>
      <c r="L22" s="70">
        <v>11427</v>
      </c>
      <c r="M22" s="59">
        <v>8511</v>
      </c>
      <c r="O22" s="179"/>
      <c r="P22" s="136" t="s">
        <v>8</v>
      </c>
      <c r="Q22" s="81">
        <f>C28/C25</f>
        <v>1.8826405867970662E-2</v>
      </c>
      <c r="R22" s="81">
        <f t="shared" ref="R22:AA22" si="17">D28/D25</f>
        <v>2.3678545802439607E-2</v>
      </c>
      <c r="S22" s="81">
        <f t="shared" si="17"/>
        <v>4.4304744798682835E-2</v>
      </c>
      <c r="T22" s="81">
        <f t="shared" si="17"/>
        <v>4.8594326421574865E-2</v>
      </c>
      <c r="U22" s="81">
        <f t="shared" si="17"/>
        <v>4.9906191369606001E-2</v>
      </c>
      <c r="V22" s="81">
        <f t="shared" si="17"/>
        <v>3.8263036127424807E-2</v>
      </c>
      <c r="W22" s="81">
        <f t="shared" si="17"/>
        <v>3.5726554448643075E-2</v>
      </c>
      <c r="X22" s="81">
        <f t="shared" si="17"/>
        <v>3.5791090629800307E-2</v>
      </c>
      <c r="Y22" s="81">
        <f t="shared" si="17"/>
        <v>2.498689498514765E-2</v>
      </c>
      <c r="Z22" s="81">
        <f t="shared" si="17"/>
        <v>1.3100436681222707E-2</v>
      </c>
      <c r="AA22" s="122">
        <f t="shared" si="17"/>
        <v>2.6611694152923537E-2</v>
      </c>
      <c r="AC22" s="188"/>
      <c r="AD22" s="189" t="s">
        <v>55</v>
      </c>
      <c r="AE22" s="189" t="s">
        <v>57</v>
      </c>
      <c r="AF22" s="190">
        <v>2425</v>
      </c>
      <c r="AG22" s="190">
        <v>10189</v>
      </c>
      <c r="AH22" s="190">
        <v>5815</v>
      </c>
      <c r="AI22" s="190">
        <v>3712</v>
      </c>
      <c r="AJ22" s="190">
        <v>4047</v>
      </c>
      <c r="AK22" s="190">
        <v>4138</v>
      </c>
      <c r="AL22" s="190">
        <v>3327</v>
      </c>
      <c r="AM22" s="190">
        <v>2383</v>
      </c>
      <c r="AN22" s="190">
        <v>2693</v>
      </c>
      <c r="AO22" s="190">
        <v>1694</v>
      </c>
    </row>
    <row r="23" spans="1:42" ht="15" x14ac:dyDescent="0.25">
      <c r="A23" s="131"/>
      <c r="B23" s="16" t="s">
        <v>7</v>
      </c>
      <c r="C23" s="57">
        <v>1343</v>
      </c>
      <c r="D23" s="58">
        <v>1543</v>
      </c>
      <c r="E23" s="58">
        <v>3337</v>
      </c>
      <c r="F23" s="58">
        <v>3602</v>
      </c>
      <c r="G23" s="58">
        <v>2998</v>
      </c>
      <c r="H23" s="58">
        <v>3526</v>
      </c>
      <c r="I23" s="58">
        <v>3762</v>
      </c>
      <c r="J23" s="58">
        <v>2788</v>
      </c>
      <c r="K23" s="70">
        <v>2387</v>
      </c>
      <c r="L23" s="70">
        <v>1864</v>
      </c>
      <c r="M23" s="59">
        <v>1414</v>
      </c>
      <c r="O23" s="177" t="s">
        <v>35</v>
      </c>
      <c r="P23" s="137" t="s">
        <v>6</v>
      </c>
      <c r="Q23" s="84">
        <f>C30/C29</f>
        <v>0.83322125084061871</v>
      </c>
      <c r="R23" s="84">
        <f t="shared" ref="R23:AA23" si="18">D30/D29</f>
        <v>0.787663335895465</v>
      </c>
      <c r="S23" s="84">
        <f t="shared" si="18"/>
        <v>0.77986292428198434</v>
      </c>
      <c r="T23" s="84">
        <f t="shared" si="18"/>
        <v>0.78778625954198478</v>
      </c>
      <c r="U23" s="84">
        <f t="shared" si="18"/>
        <v>0.7881754609027336</v>
      </c>
      <c r="V23" s="84">
        <f t="shared" si="18"/>
        <v>0.78095006682055645</v>
      </c>
      <c r="W23" s="84">
        <f t="shared" si="18"/>
        <v>0.75621079046424089</v>
      </c>
      <c r="X23" s="84">
        <f t="shared" si="18"/>
        <v>0.81511614196439097</v>
      </c>
      <c r="Y23" s="84">
        <f t="shared" si="18"/>
        <v>0.84312723556463975</v>
      </c>
      <c r="Z23" s="84">
        <f t="shared" si="18"/>
        <v>0.86984295980835769</v>
      </c>
      <c r="AA23" s="36">
        <f t="shared" si="18"/>
        <v>0.85438542310067944</v>
      </c>
      <c r="AC23" s="188"/>
      <c r="AD23" s="189" t="s">
        <v>55</v>
      </c>
      <c r="AE23" s="189" t="s">
        <v>58</v>
      </c>
      <c r="AF23" s="190">
        <v>2391</v>
      </c>
      <c r="AG23" s="190">
        <v>9071</v>
      </c>
      <c r="AH23" s="190">
        <v>7674</v>
      </c>
      <c r="AI23" s="190">
        <v>5425</v>
      </c>
      <c r="AJ23" s="190">
        <v>5063</v>
      </c>
      <c r="AK23" s="190">
        <v>4486</v>
      </c>
      <c r="AL23" s="190">
        <v>3185</v>
      </c>
      <c r="AM23" s="190">
        <v>2206</v>
      </c>
      <c r="AN23" s="190">
        <v>1518</v>
      </c>
      <c r="AO23" s="190">
        <v>1188</v>
      </c>
    </row>
    <row r="24" spans="1:42" ht="15.75" thickBot="1" x14ac:dyDescent="0.3">
      <c r="A24" s="131"/>
      <c r="B24" s="18" t="s">
        <v>8</v>
      </c>
      <c r="C24" s="60">
        <v>272</v>
      </c>
      <c r="D24" s="61">
        <v>370</v>
      </c>
      <c r="E24" s="61">
        <v>984</v>
      </c>
      <c r="F24" s="61">
        <v>1016</v>
      </c>
      <c r="G24" s="61">
        <v>782</v>
      </c>
      <c r="H24" s="61">
        <v>875</v>
      </c>
      <c r="I24" s="61">
        <v>827</v>
      </c>
      <c r="J24" s="61">
        <v>529</v>
      </c>
      <c r="K24" s="71">
        <v>395</v>
      </c>
      <c r="L24" s="71">
        <v>319</v>
      </c>
      <c r="M24" s="62">
        <v>263</v>
      </c>
      <c r="O24" s="178"/>
      <c r="P24" s="135" t="s">
        <v>7</v>
      </c>
      <c r="Q24" s="79">
        <f>C31/C29</f>
        <v>0.14835238735709483</v>
      </c>
      <c r="R24" s="79">
        <f t="shared" ref="R24:AA24" si="19">D31/D29</f>
        <v>0.18351268255188316</v>
      </c>
      <c r="S24" s="79">
        <f t="shared" si="19"/>
        <v>0.18905026109660575</v>
      </c>
      <c r="T24" s="79">
        <f t="shared" si="19"/>
        <v>0.17853053435114505</v>
      </c>
      <c r="U24" s="79">
        <f t="shared" si="19"/>
        <v>0.17469802924348379</v>
      </c>
      <c r="V24" s="79">
        <f t="shared" si="19"/>
        <v>0.19013485603207386</v>
      </c>
      <c r="W24" s="79">
        <f t="shared" si="19"/>
        <v>0.21455457967377667</v>
      </c>
      <c r="X24" s="79">
        <f t="shared" si="19"/>
        <v>0.16460323075109068</v>
      </c>
      <c r="Y24" s="79">
        <f t="shared" si="19"/>
        <v>0.13822176801226366</v>
      </c>
      <c r="Z24" s="79">
        <f t="shared" si="19"/>
        <v>0.12177269097684322</v>
      </c>
      <c r="AA24" s="121">
        <f t="shared" si="19"/>
        <v>0.12878319950586781</v>
      </c>
      <c r="AC24" s="188"/>
      <c r="AD24" s="189" t="s">
        <v>59</v>
      </c>
      <c r="AE24" s="189" t="s">
        <v>5</v>
      </c>
      <c r="AF24" s="190">
        <v>5454</v>
      </c>
      <c r="AG24" s="190">
        <v>17903</v>
      </c>
      <c r="AH24" s="190">
        <v>11296</v>
      </c>
      <c r="AI24" s="190">
        <v>7884</v>
      </c>
      <c r="AJ24" s="190">
        <v>7328</v>
      </c>
      <c r="AK24" s="190">
        <v>6566</v>
      </c>
      <c r="AL24" s="190">
        <v>5025</v>
      </c>
      <c r="AM24" s="190">
        <v>3783</v>
      </c>
      <c r="AN24" s="190">
        <v>3428</v>
      </c>
      <c r="AO24" s="190">
        <v>2506</v>
      </c>
    </row>
    <row r="25" spans="1:42" ht="15.75" thickBot="1" x14ac:dyDescent="0.3">
      <c r="A25" s="130" t="s">
        <v>27</v>
      </c>
      <c r="B25" s="19" t="s">
        <v>5</v>
      </c>
      <c r="C25" s="63">
        <v>4090</v>
      </c>
      <c r="D25" s="64">
        <v>4181</v>
      </c>
      <c r="E25" s="64">
        <v>6681</v>
      </c>
      <c r="F25" s="64">
        <v>7861</v>
      </c>
      <c r="G25" s="64">
        <v>5330</v>
      </c>
      <c r="H25" s="64">
        <v>5619</v>
      </c>
      <c r="I25" s="64">
        <v>5822</v>
      </c>
      <c r="J25" s="64">
        <v>6510</v>
      </c>
      <c r="K25" s="72">
        <v>5723</v>
      </c>
      <c r="L25" s="72">
        <v>4809</v>
      </c>
      <c r="M25" s="65">
        <v>2668</v>
      </c>
      <c r="O25" s="178"/>
      <c r="P25" s="138" t="s">
        <v>8</v>
      </c>
      <c r="Q25" s="86">
        <f>C32/C29</f>
        <v>1.8426361802286483E-2</v>
      </c>
      <c r="R25" s="86">
        <f t="shared" ref="R25:AA25" si="20">D32/D29</f>
        <v>2.8823981552651805E-2</v>
      </c>
      <c r="S25" s="86">
        <f t="shared" si="20"/>
        <v>3.1086814621409921E-2</v>
      </c>
      <c r="T25" s="86">
        <f t="shared" si="20"/>
        <v>3.3683206106870228E-2</v>
      </c>
      <c r="U25" s="86">
        <f t="shared" si="20"/>
        <v>3.7126509853782581E-2</v>
      </c>
      <c r="V25" s="86">
        <f t="shared" si="20"/>
        <v>2.8915077147369701E-2</v>
      </c>
      <c r="W25" s="86">
        <f t="shared" si="20"/>
        <v>2.9234629861982435E-2</v>
      </c>
      <c r="X25" s="86">
        <f t="shared" si="20"/>
        <v>2.0280627284518335E-2</v>
      </c>
      <c r="Y25" s="86">
        <f t="shared" si="20"/>
        <v>1.8650996423096575E-2</v>
      </c>
      <c r="Z25" s="86">
        <f t="shared" si="20"/>
        <v>8.3843492147990424E-3</v>
      </c>
      <c r="AA25" s="123">
        <f t="shared" si="20"/>
        <v>1.6831377393452748E-2</v>
      </c>
      <c r="AC25" s="188"/>
      <c r="AD25" s="189" t="s">
        <v>55</v>
      </c>
      <c r="AE25" s="189" t="s">
        <v>56</v>
      </c>
      <c r="AF25" s="190">
        <v>2295</v>
      </c>
      <c r="AG25" s="190">
        <v>6615</v>
      </c>
      <c r="AH25" s="190">
        <v>3161</v>
      </c>
      <c r="AI25" s="190">
        <v>1897</v>
      </c>
      <c r="AJ25" s="190">
        <v>1654</v>
      </c>
      <c r="AK25" s="190">
        <v>1306</v>
      </c>
      <c r="AL25" s="190">
        <v>1056</v>
      </c>
      <c r="AM25" s="190">
        <v>740</v>
      </c>
      <c r="AN25" s="190">
        <v>1068</v>
      </c>
      <c r="AO25" s="190">
        <v>790</v>
      </c>
    </row>
    <row r="26" spans="1:42" ht="15" x14ac:dyDescent="0.25">
      <c r="A26" s="131"/>
      <c r="B26" s="16" t="s">
        <v>6</v>
      </c>
      <c r="C26" s="57">
        <v>3194</v>
      </c>
      <c r="D26" s="58">
        <v>3113</v>
      </c>
      <c r="E26" s="58">
        <v>4668</v>
      </c>
      <c r="F26" s="58">
        <v>5500</v>
      </c>
      <c r="G26" s="58">
        <v>3780</v>
      </c>
      <c r="H26" s="58">
        <v>3960</v>
      </c>
      <c r="I26" s="58">
        <v>4124</v>
      </c>
      <c r="J26" s="58">
        <v>4671</v>
      </c>
      <c r="K26" s="70">
        <v>4377</v>
      </c>
      <c r="L26" s="70">
        <v>3996</v>
      </c>
      <c r="M26" s="59">
        <v>2116</v>
      </c>
      <c r="O26" s="180" t="s">
        <v>29</v>
      </c>
      <c r="P26" s="134" t="s">
        <v>6</v>
      </c>
      <c r="Q26" s="78">
        <f>C34/C33</f>
        <v>0.74694820191355993</v>
      </c>
      <c r="R26" s="78">
        <f t="shared" ref="R26:AA26" si="21">D34/D33</f>
        <v>0.68033327833690815</v>
      </c>
      <c r="S26" s="78">
        <f t="shared" si="21"/>
        <v>0.68849969986935489</v>
      </c>
      <c r="T26" s="78">
        <f t="shared" si="21"/>
        <v>0.70394075838201908</v>
      </c>
      <c r="U26" s="78">
        <f t="shared" si="21"/>
        <v>0.66821831723495873</v>
      </c>
      <c r="V26" s="78">
        <f t="shared" si="21"/>
        <v>0.67104188542760468</v>
      </c>
      <c r="W26" s="78">
        <f t="shared" si="21"/>
        <v>0.65410958904109584</v>
      </c>
      <c r="X26" s="78">
        <f t="shared" si="21"/>
        <v>0.71629409157114809</v>
      </c>
      <c r="Y26" s="78">
        <f t="shared" si="21"/>
        <v>0.7218705491375218</v>
      </c>
      <c r="Z26" s="78">
        <f t="shared" si="21"/>
        <v>0.82780311369712223</v>
      </c>
      <c r="AA26" s="35">
        <f t="shared" si="21"/>
        <v>0.7606495384273162</v>
      </c>
      <c r="AC26" s="188"/>
      <c r="AD26" s="189" t="s">
        <v>55</v>
      </c>
      <c r="AE26" s="189" t="s">
        <v>57</v>
      </c>
      <c r="AF26" s="190">
        <v>1608</v>
      </c>
      <c r="AG26" s="190">
        <v>5788</v>
      </c>
      <c r="AH26" s="190">
        <v>3342</v>
      </c>
      <c r="AI26" s="190">
        <v>2384</v>
      </c>
      <c r="AJ26" s="190">
        <v>2400</v>
      </c>
      <c r="AK26" s="190">
        <v>2363</v>
      </c>
      <c r="AL26" s="190">
        <v>1910</v>
      </c>
      <c r="AM26" s="190">
        <v>1516</v>
      </c>
      <c r="AN26" s="190">
        <v>1456</v>
      </c>
      <c r="AO26" s="190">
        <v>958</v>
      </c>
    </row>
    <row r="27" spans="1:42" ht="15" x14ac:dyDescent="0.25">
      <c r="A27" s="131"/>
      <c r="B27" s="16" t="s">
        <v>7</v>
      </c>
      <c r="C27" s="57">
        <v>819</v>
      </c>
      <c r="D27" s="58">
        <v>969</v>
      </c>
      <c r="E27" s="58">
        <v>1717</v>
      </c>
      <c r="F27" s="58">
        <v>1979</v>
      </c>
      <c r="G27" s="58">
        <v>1284</v>
      </c>
      <c r="H27" s="58">
        <v>1444</v>
      </c>
      <c r="I27" s="58">
        <v>1490</v>
      </c>
      <c r="J27" s="58">
        <v>1606</v>
      </c>
      <c r="K27" s="70">
        <v>1203</v>
      </c>
      <c r="L27" s="70">
        <v>750</v>
      </c>
      <c r="M27" s="59">
        <v>481</v>
      </c>
      <c r="O27" s="178"/>
      <c r="P27" s="135" t="s">
        <v>7</v>
      </c>
      <c r="Q27" s="79">
        <f>C35/C33</f>
        <v>0.20818211811283405</v>
      </c>
      <c r="R27" s="79">
        <f t="shared" ref="R27:AA27" si="22">D35/D33</f>
        <v>0.26183798053126545</v>
      </c>
      <c r="S27" s="79">
        <f t="shared" si="22"/>
        <v>0.24349422689876771</v>
      </c>
      <c r="T27" s="79">
        <f t="shared" si="22"/>
        <v>0.22613775908904848</v>
      </c>
      <c r="U27" s="79">
        <f t="shared" si="22"/>
        <v>0.24199930175724427</v>
      </c>
      <c r="V27" s="79">
        <f t="shared" si="22"/>
        <v>0.25067086687667717</v>
      </c>
      <c r="W27" s="79">
        <f t="shared" si="22"/>
        <v>0.27009880979115203</v>
      </c>
      <c r="X27" s="79">
        <f t="shared" si="22"/>
        <v>0.21702235450573112</v>
      </c>
      <c r="Y27" s="79">
        <f t="shared" si="22"/>
        <v>0.21158411141003322</v>
      </c>
      <c r="Z27" s="79">
        <f t="shared" si="22"/>
        <v>0.12918697908476176</v>
      </c>
      <c r="AA27" s="121">
        <f t="shared" si="22"/>
        <v>0.18596374151929707</v>
      </c>
      <c r="AC27" s="188"/>
      <c r="AD27" s="189" t="s">
        <v>55</v>
      </c>
      <c r="AE27" s="189" t="s">
        <v>58</v>
      </c>
      <c r="AF27" s="190">
        <v>1551</v>
      </c>
      <c r="AG27" s="190">
        <v>5500</v>
      </c>
      <c r="AH27" s="190">
        <v>4793</v>
      </c>
      <c r="AI27" s="190">
        <v>3603</v>
      </c>
      <c r="AJ27" s="190">
        <v>3274</v>
      </c>
      <c r="AK27" s="190">
        <v>2897</v>
      </c>
      <c r="AL27" s="190">
        <v>2059</v>
      </c>
      <c r="AM27" s="190">
        <v>1527</v>
      </c>
      <c r="AN27" s="190">
        <v>904</v>
      </c>
      <c r="AO27" s="190">
        <v>758</v>
      </c>
    </row>
    <row r="28" spans="1:42" ht="15.75" thickBot="1" x14ac:dyDescent="0.3">
      <c r="A28" s="132"/>
      <c r="B28" s="17" t="s">
        <v>8</v>
      </c>
      <c r="C28" s="66">
        <v>77</v>
      </c>
      <c r="D28" s="67">
        <v>99</v>
      </c>
      <c r="E28" s="67">
        <v>296</v>
      </c>
      <c r="F28" s="67">
        <v>382</v>
      </c>
      <c r="G28" s="67">
        <v>266</v>
      </c>
      <c r="H28" s="67">
        <v>215</v>
      </c>
      <c r="I28" s="67">
        <v>208</v>
      </c>
      <c r="J28" s="67">
        <v>233</v>
      </c>
      <c r="K28" s="73">
        <v>143</v>
      </c>
      <c r="L28" s="73">
        <v>63</v>
      </c>
      <c r="M28" s="68">
        <v>71</v>
      </c>
      <c r="O28" s="179"/>
      <c r="P28" s="136" t="s">
        <v>8</v>
      </c>
      <c r="Q28" s="81">
        <f>C36/C33</f>
        <v>4.4869679973606073E-2</v>
      </c>
      <c r="R28" s="81">
        <f t="shared" ref="R28:AA28" si="23">D36/D33</f>
        <v>5.7828741131826435E-2</v>
      </c>
      <c r="S28" s="81">
        <f t="shared" si="23"/>
        <v>6.8006073231877406E-2</v>
      </c>
      <c r="T28" s="81">
        <f t="shared" si="23"/>
        <v>6.9921482528932391E-2</v>
      </c>
      <c r="U28" s="81">
        <f t="shared" si="23"/>
        <v>8.9782381007797049E-2</v>
      </c>
      <c r="V28" s="81">
        <f t="shared" si="23"/>
        <v>7.8287247695718112E-2</v>
      </c>
      <c r="W28" s="81">
        <f t="shared" si="23"/>
        <v>7.5791601167752076E-2</v>
      </c>
      <c r="X28" s="81">
        <f t="shared" si="23"/>
        <v>6.6683553923120767E-2</v>
      </c>
      <c r="Y28" s="81">
        <f t="shared" si="23"/>
        <v>6.6545339452445007E-2</v>
      </c>
      <c r="Z28" s="81">
        <f t="shared" si="23"/>
        <v>4.3009907218116053E-2</v>
      </c>
      <c r="AA28" s="122">
        <f t="shared" si="23"/>
        <v>5.3386720053386717E-2</v>
      </c>
      <c r="AC28" s="188" t="s">
        <v>62</v>
      </c>
      <c r="AD28" s="189" t="s">
        <v>5</v>
      </c>
      <c r="AE28" s="189" t="s">
        <v>5</v>
      </c>
      <c r="AF28" s="190">
        <v>34252</v>
      </c>
      <c r="AG28" s="190">
        <v>110380</v>
      </c>
      <c r="AH28" s="190">
        <v>71827</v>
      </c>
      <c r="AI28" s="190">
        <v>38372</v>
      </c>
      <c r="AJ28" s="190">
        <v>38694</v>
      </c>
      <c r="AK28" s="190">
        <v>35579</v>
      </c>
      <c r="AL28" s="190">
        <v>24340</v>
      </c>
      <c r="AM28" s="190">
        <v>17149</v>
      </c>
      <c r="AN28" s="190">
        <v>15062</v>
      </c>
      <c r="AO28" s="190">
        <v>11741</v>
      </c>
      <c r="AP28" s="185">
        <f>AO28/$AO$4</f>
        <v>0.16101869248597719</v>
      </c>
    </row>
    <row r="29" spans="1:42" ht="15" x14ac:dyDescent="0.25">
      <c r="A29" s="133" t="s">
        <v>28</v>
      </c>
      <c r="B29" s="15" t="s">
        <v>5</v>
      </c>
      <c r="C29" s="54">
        <v>7435</v>
      </c>
      <c r="D29" s="55">
        <v>5204</v>
      </c>
      <c r="E29" s="55">
        <v>12256</v>
      </c>
      <c r="F29" s="55">
        <v>10480</v>
      </c>
      <c r="G29" s="55">
        <v>7865</v>
      </c>
      <c r="H29" s="55">
        <v>8231</v>
      </c>
      <c r="I29" s="55">
        <v>7970</v>
      </c>
      <c r="J29" s="55">
        <v>8481</v>
      </c>
      <c r="K29" s="69">
        <v>7828</v>
      </c>
      <c r="L29" s="69">
        <v>7514</v>
      </c>
      <c r="M29" s="56">
        <v>6476</v>
      </c>
      <c r="O29" s="177" t="s">
        <v>30</v>
      </c>
      <c r="P29" s="137" t="s">
        <v>6</v>
      </c>
      <c r="Q29" s="84">
        <f>C38/C37</f>
        <v>0.84974506054811982</v>
      </c>
      <c r="R29" s="84">
        <f t="shared" ref="R29:AA29" si="24">D38/D37</f>
        <v>0.85556853014158518</v>
      </c>
      <c r="S29" s="84">
        <f t="shared" si="24"/>
        <v>0.78774529435322382</v>
      </c>
      <c r="T29" s="84">
        <f t="shared" si="24"/>
        <v>0.80106314432989689</v>
      </c>
      <c r="U29" s="84">
        <f t="shared" si="24"/>
        <v>0.81127854181746395</v>
      </c>
      <c r="V29" s="84">
        <f t="shared" si="24"/>
        <v>0.8075301383692618</v>
      </c>
      <c r="W29" s="84">
        <f t="shared" si="24"/>
        <v>0.81343763394770685</v>
      </c>
      <c r="X29" s="84">
        <f t="shared" si="24"/>
        <v>0.84349851757729777</v>
      </c>
      <c r="Y29" s="84">
        <f t="shared" si="24"/>
        <v>0.83722686808740221</v>
      </c>
      <c r="Z29" s="84">
        <f t="shared" si="24"/>
        <v>0.87692980811300703</v>
      </c>
      <c r="AA29" s="36">
        <f t="shared" si="24"/>
        <v>0.89021688041361713</v>
      </c>
      <c r="AC29" s="188"/>
      <c r="AD29" s="189" t="s">
        <v>55</v>
      </c>
      <c r="AE29" s="189" t="s">
        <v>56</v>
      </c>
      <c r="AF29" s="190">
        <v>22131</v>
      </c>
      <c r="AG29" s="190">
        <v>69747</v>
      </c>
      <c r="AH29" s="190">
        <v>40419</v>
      </c>
      <c r="AI29" s="190">
        <v>19649</v>
      </c>
      <c r="AJ29" s="190">
        <v>20172</v>
      </c>
      <c r="AK29" s="190">
        <v>17691</v>
      </c>
      <c r="AL29" s="190">
        <v>11935</v>
      </c>
      <c r="AM29" s="190">
        <v>7744</v>
      </c>
      <c r="AN29" s="190">
        <v>7252</v>
      </c>
      <c r="AO29" s="190">
        <v>5565</v>
      </c>
    </row>
    <row r="30" spans="1:42" ht="15" x14ac:dyDescent="0.25">
      <c r="A30" s="131"/>
      <c r="B30" s="16" t="s">
        <v>6</v>
      </c>
      <c r="C30" s="57">
        <v>6195</v>
      </c>
      <c r="D30" s="58">
        <v>4099</v>
      </c>
      <c r="E30" s="58">
        <v>9558</v>
      </c>
      <c r="F30" s="58">
        <v>8256</v>
      </c>
      <c r="G30" s="58">
        <v>6199</v>
      </c>
      <c r="H30" s="58">
        <v>6428</v>
      </c>
      <c r="I30" s="58">
        <v>6027</v>
      </c>
      <c r="J30" s="58">
        <v>6913</v>
      </c>
      <c r="K30" s="70">
        <v>6600</v>
      </c>
      <c r="L30" s="70">
        <v>6536</v>
      </c>
      <c r="M30" s="59">
        <v>5533</v>
      </c>
      <c r="O30" s="178"/>
      <c r="P30" s="135" t="s">
        <v>7</v>
      </c>
      <c r="Q30" s="79">
        <f>C39/C37</f>
        <v>0.13432122370936903</v>
      </c>
      <c r="R30" s="79">
        <f t="shared" ref="R30:AA30" si="25">D39/D37</f>
        <v>0.12801050941468398</v>
      </c>
      <c r="S30" s="79">
        <f t="shared" si="25"/>
        <v>0.18096716059271126</v>
      </c>
      <c r="T30" s="79">
        <f t="shared" si="25"/>
        <v>0.16639819587628865</v>
      </c>
      <c r="U30" s="79">
        <f t="shared" si="25"/>
        <v>0.15351714154109364</v>
      </c>
      <c r="V30" s="79">
        <f t="shared" si="25"/>
        <v>0.16396460597422649</v>
      </c>
      <c r="W30" s="79">
        <f t="shared" si="25"/>
        <v>0.16438062580368623</v>
      </c>
      <c r="X30" s="79">
        <f t="shared" si="25"/>
        <v>0.13982422702244812</v>
      </c>
      <c r="Y30" s="79">
        <f t="shared" si="25"/>
        <v>0.14772052872943081</v>
      </c>
      <c r="Z30" s="79">
        <f t="shared" si="25"/>
        <v>0.11438214888430527</v>
      </c>
      <c r="AA30" s="121">
        <f t="shared" si="25"/>
        <v>0.10279997314174444</v>
      </c>
      <c r="AC30" s="188"/>
      <c r="AD30" s="189" t="s">
        <v>55</v>
      </c>
      <c r="AE30" s="189" t="s">
        <v>57</v>
      </c>
      <c r="AF30" s="190">
        <v>10303</v>
      </c>
      <c r="AG30" s="190">
        <v>31792</v>
      </c>
      <c r="AH30" s="190">
        <v>22362</v>
      </c>
      <c r="AI30" s="190">
        <v>12566</v>
      </c>
      <c r="AJ30" s="190">
        <v>12165</v>
      </c>
      <c r="AK30" s="190">
        <v>11295</v>
      </c>
      <c r="AL30" s="190">
        <v>7683</v>
      </c>
      <c r="AM30" s="190">
        <v>5670</v>
      </c>
      <c r="AN30" s="190">
        <v>5196</v>
      </c>
      <c r="AO30" s="190">
        <v>4017</v>
      </c>
    </row>
    <row r="31" spans="1:42" ht="15.75" thickBot="1" x14ac:dyDescent="0.3">
      <c r="A31" s="131"/>
      <c r="B31" s="16" t="s">
        <v>7</v>
      </c>
      <c r="C31" s="57">
        <v>1103</v>
      </c>
      <c r="D31" s="58">
        <v>955</v>
      </c>
      <c r="E31" s="58">
        <v>2317</v>
      </c>
      <c r="F31" s="58">
        <v>1871</v>
      </c>
      <c r="G31" s="58">
        <v>1374</v>
      </c>
      <c r="H31" s="58">
        <v>1565</v>
      </c>
      <c r="I31" s="58">
        <v>1710</v>
      </c>
      <c r="J31" s="58">
        <v>1396</v>
      </c>
      <c r="K31" s="70">
        <v>1082</v>
      </c>
      <c r="L31" s="70">
        <v>915</v>
      </c>
      <c r="M31" s="59">
        <v>834</v>
      </c>
      <c r="O31" s="179"/>
      <c r="P31" s="136" t="s">
        <v>8</v>
      </c>
      <c r="Q31" s="81">
        <f>C40/C37</f>
        <v>1.5933715742511154E-2</v>
      </c>
      <c r="R31" s="81">
        <f t="shared" ref="R31:Y31" si="26">D40/D37</f>
        <v>1.6420960443730842E-2</v>
      </c>
      <c r="S31" s="81">
        <f t="shared" si="26"/>
        <v>3.1287545054064878E-2</v>
      </c>
      <c r="T31" s="81">
        <f t="shared" si="26"/>
        <v>3.2538659793814435E-2</v>
      </c>
      <c r="U31" s="81">
        <f t="shared" si="26"/>
        <v>3.5204316641442392E-2</v>
      </c>
      <c r="V31" s="81">
        <f t="shared" si="26"/>
        <v>2.8505255656511668E-2</v>
      </c>
      <c r="W31" s="81">
        <f t="shared" si="26"/>
        <v>2.2181740248606942E-2</v>
      </c>
      <c r="X31" s="81">
        <f t="shared" si="26"/>
        <v>1.667725540025413E-2</v>
      </c>
      <c r="Y31" s="81">
        <f t="shared" si="26"/>
        <v>1.5052603183166981E-2</v>
      </c>
      <c r="Z31" s="81">
        <f>L40/L37</f>
        <v>8.6880430026876673E-3</v>
      </c>
      <c r="AA31" s="122">
        <f>M40/M37</f>
        <v>6.9831464446384207E-3</v>
      </c>
      <c r="AC31" s="188"/>
      <c r="AD31" s="189" t="s">
        <v>55</v>
      </c>
      <c r="AE31" s="189" t="s">
        <v>58</v>
      </c>
      <c r="AF31" s="190">
        <v>1818</v>
      </c>
      <c r="AG31" s="190">
        <v>8841</v>
      </c>
      <c r="AH31" s="190">
        <v>9046</v>
      </c>
      <c r="AI31" s="190">
        <v>6157</v>
      </c>
      <c r="AJ31" s="190">
        <v>6357</v>
      </c>
      <c r="AK31" s="190">
        <v>6593</v>
      </c>
      <c r="AL31" s="190">
        <v>4722</v>
      </c>
      <c r="AM31" s="190">
        <v>3735</v>
      </c>
      <c r="AN31" s="190">
        <v>2614</v>
      </c>
      <c r="AO31" s="190">
        <v>2159</v>
      </c>
    </row>
    <row r="32" spans="1:42" ht="15.75" thickBot="1" x14ac:dyDescent="0.3">
      <c r="A32" s="131"/>
      <c r="B32" s="18" t="s">
        <v>8</v>
      </c>
      <c r="C32" s="60">
        <v>137</v>
      </c>
      <c r="D32" s="61">
        <v>150</v>
      </c>
      <c r="E32" s="61">
        <v>381</v>
      </c>
      <c r="F32" s="61">
        <v>353</v>
      </c>
      <c r="G32" s="61">
        <v>292</v>
      </c>
      <c r="H32" s="61">
        <v>238</v>
      </c>
      <c r="I32" s="61">
        <v>233</v>
      </c>
      <c r="J32" s="61">
        <v>172</v>
      </c>
      <c r="K32" s="71">
        <v>146</v>
      </c>
      <c r="L32" s="71">
        <v>63</v>
      </c>
      <c r="M32" s="62">
        <v>109</v>
      </c>
      <c r="O32" s="95"/>
      <c r="P32" s="22"/>
      <c r="AC32" s="188"/>
      <c r="AD32" s="189" t="s">
        <v>59</v>
      </c>
      <c r="AE32" s="189" t="s">
        <v>5</v>
      </c>
      <c r="AF32" s="190">
        <v>18562</v>
      </c>
      <c r="AG32" s="190">
        <v>51803</v>
      </c>
      <c r="AH32" s="190">
        <v>33975</v>
      </c>
      <c r="AI32" s="190">
        <v>21017</v>
      </c>
      <c r="AJ32" s="190">
        <v>19232</v>
      </c>
      <c r="AK32" s="190">
        <v>17412</v>
      </c>
      <c r="AL32" s="190">
        <v>12276</v>
      </c>
      <c r="AM32" s="190">
        <v>9597</v>
      </c>
      <c r="AN32" s="190">
        <v>8067</v>
      </c>
      <c r="AO32" s="190">
        <v>6559</v>
      </c>
    </row>
    <row r="33" spans="1:42" ht="15" x14ac:dyDescent="0.25">
      <c r="A33" s="130" t="s">
        <v>29</v>
      </c>
      <c r="B33" s="19" t="s">
        <v>5</v>
      </c>
      <c r="C33" s="63">
        <v>12124</v>
      </c>
      <c r="D33" s="64">
        <v>12122</v>
      </c>
      <c r="E33" s="64">
        <v>28321</v>
      </c>
      <c r="F33" s="64">
        <v>26873</v>
      </c>
      <c r="G33" s="64">
        <v>17186</v>
      </c>
      <c r="H33" s="64">
        <v>17142</v>
      </c>
      <c r="I33" s="64">
        <v>17812</v>
      </c>
      <c r="J33" s="64">
        <v>15791</v>
      </c>
      <c r="K33" s="72">
        <v>12638</v>
      </c>
      <c r="L33" s="72">
        <v>12718</v>
      </c>
      <c r="M33" s="65">
        <v>8991</v>
      </c>
      <c r="O33" s="96"/>
      <c r="P33" s="22"/>
      <c r="AC33" s="188"/>
      <c r="AD33" s="189" t="s">
        <v>55</v>
      </c>
      <c r="AE33" s="189" t="s">
        <v>56</v>
      </c>
      <c r="AF33" s="190">
        <v>10177</v>
      </c>
      <c r="AG33" s="190">
        <v>26628</v>
      </c>
      <c r="AH33" s="190">
        <v>14775</v>
      </c>
      <c r="AI33" s="190">
        <v>8404</v>
      </c>
      <c r="AJ33" s="190">
        <v>7179</v>
      </c>
      <c r="AK33" s="190">
        <v>5964</v>
      </c>
      <c r="AL33" s="190">
        <v>4312</v>
      </c>
      <c r="AM33" s="190">
        <v>3102</v>
      </c>
      <c r="AN33" s="190">
        <v>3229</v>
      </c>
      <c r="AO33" s="190">
        <v>2526</v>
      </c>
    </row>
    <row r="34" spans="1:42" ht="15" x14ac:dyDescent="0.25">
      <c r="A34" s="131"/>
      <c r="B34" s="16" t="s">
        <v>6</v>
      </c>
      <c r="C34" s="57">
        <v>9056</v>
      </c>
      <c r="D34" s="58">
        <v>8247</v>
      </c>
      <c r="E34" s="58">
        <v>19499</v>
      </c>
      <c r="F34" s="58">
        <v>18917</v>
      </c>
      <c r="G34" s="58">
        <v>11484</v>
      </c>
      <c r="H34" s="58">
        <v>11503</v>
      </c>
      <c r="I34" s="58">
        <v>11651</v>
      </c>
      <c r="J34" s="58">
        <v>11311</v>
      </c>
      <c r="K34" s="70">
        <v>9123</v>
      </c>
      <c r="L34" s="70">
        <v>10528</v>
      </c>
      <c r="M34" s="59">
        <v>6839</v>
      </c>
      <c r="O34" s="96"/>
      <c r="P34" s="22"/>
      <c r="AC34" s="188"/>
      <c r="AD34" s="189" t="s">
        <v>55</v>
      </c>
      <c r="AE34" s="189" t="s">
        <v>57</v>
      </c>
      <c r="AF34" s="190">
        <v>7160</v>
      </c>
      <c r="AG34" s="190">
        <v>19718</v>
      </c>
      <c r="AH34" s="190">
        <v>13416</v>
      </c>
      <c r="AI34" s="190">
        <v>8294</v>
      </c>
      <c r="AJ34" s="190">
        <v>7728</v>
      </c>
      <c r="AK34" s="190">
        <v>7020</v>
      </c>
      <c r="AL34" s="190">
        <v>4770</v>
      </c>
      <c r="AM34" s="190">
        <v>3806</v>
      </c>
      <c r="AN34" s="190">
        <v>3031</v>
      </c>
      <c r="AO34" s="190">
        <v>2546</v>
      </c>
    </row>
    <row r="35" spans="1:42" ht="15" x14ac:dyDescent="0.25">
      <c r="A35" s="131"/>
      <c r="B35" s="16" t="s">
        <v>7</v>
      </c>
      <c r="C35" s="57">
        <v>2524</v>
      </c>
      <c r="D35" s="58">
        <v>3174</v>
      </c>
      <c r="E35" s="58">
        <v>6896</v>
      </c>
      <c r="F35" s="58">
        <v>6077</v>
      </c>
      <c r="G35" s="58">
        <v>4159</v>
      </c>
      <c r="H35" s="58">
        <v>4297</v>
      </c>
      <c r="I35" s="58">
        <v>4811</v>
      </c>
      <c r="J35" s="58">
        <v>3427</v>
      </c>
      <c r="K35" s="70">
        <v>2674</v>
      </c>
      <c r="L35" s="70">
        <v>1643</v>
      </c>
      <c r="M35" s="59">
        <v>1672</v>
      </c>
      <c r="O35" s="96"/>
      <c r="P35" s="22"/>
      <c r="AC35" s="188"/>
      <c r="AD35" s="189" t="s">
        <v>55</v>
      </c>
      <c r="AE35" s="189" t="s">
        <v>58</v>
      </c>
      <c r="AF35" s="190">
        <v>1225</v>
      </c>
      <c r="AG35" s="190">
        <v>5457</v>
      </c>
      <c r="AH35" s="190">
        <v>5784</v>
      </c>
      <c r="AI35" s="190">
        <v>4319</v>
      </c>
      <c r="AJ35" s="190">
        <v>4325</v>
      </c>
      <c r="AK35" s="190">
        <v>4428</v>
      </c>
      <c r="AL35" s="190">
        <v>3194</v>
      </c>
      <c r="AM35" s="190">
        <v>2689</v>
      </c>
      <c r="AN35" s="190">
        <v>1807</v>
      </c>
      <c r="AO35" s="190">
        <v>1487</v>
      </c>
    </row>
    <row r="36" spans="1:42" ht="15.75" thickBot="1" x14ac:dyDescent="0.3">
      <c r="A36" s="132"/>
      <c r="B36" s="17" t="s">
        <v>8</v>
      </c>
      <c r="C36" s="66">
        <v>544</v>
      </c>
      <c r="D36" s="67">
        <v>701</v>
      </c>
      <c r="E36" s="67">
        <v>1926</v>
      </c>
      <c r="F36" s="67">
        <v>1879</v>
      </c>
      <c r="G36" s="67">
        <v>1543</v>
      </c>
      <c r="H36" s="67">
        <v>1342</v>
      </c>
      <c r="I36" s="67">
        <v>1350</v>
      </c>
      <c r="J36" s="67">
        <v>1053</v>
      </c>
      <c r="K36" s="73">
        <v>841</v>
      </c>
      <c r="L36" s="73">
        <v>547</v>
      </c>
      <c r="M36" s="68">
        <v>480</v>
      </c>
      <c r="O36" s="95"/>
      <c r="P36" s="22"/>
      <c r="AC36" s="189" t="s">
        <v>63</v>
      </c>
      <c r="AD36" s="189" t="s">
        <v>5</v>
      </c>
      <c r="AE36" s="189" t="s">
        <v>5</v>
      </c>
      <c r="AF36" s="190">
        <v>42011</v>
      </c>
      <c r="AG36" s="190">
        <v>128312</v>
      </c>
      <c r="AH36" s="190">
        <v>103127</v>
      </c>
      <c r="AI36" s="190">
        <v>50591</v>
      </c>
      <c r="AJ36" s="190">
        <v>52905</v>
      </c>
      <c r="AK36" s="190">
        <v>55127</v>
      </c>
      <c r="AL36" s="190">
        <v>38564</v>
      </c>
      <c r="AM36" s="190">
        <v>30541</v>
      </c>
      <c r="AN36" s="190">
        <v>25471</v>
      </c>
      <c r="AO36" s="190">
        <v>21362</v>
      </c>
      <c r="AP36" s="185">
        <f>AO36/$AO$4</f>
        <v>0.29296323216808151</v>
      </c>
    </row>
    <row r="37" spans="1:42" ht="15" x14ac:dyDescent="0.25">
      <c r="A37" s="133" t="s">
        <v>30</v>
      </c>
      <c r="B37" s="15" t="s">
        <v>5</v>
      </c>
      <c r="C37" s="54">
        <v>12552</v>
      </c>
      <c r="D37" s="55">
        <v>13702</v>
      </c>
      <c r="E37" s="55">
        <v>19976</v>
      </c>
      <c r="F37" s="55">
        <v>18624</v>
      </c>
      <c r="G37" s="55">
        <v>15197</v>
      </c>
      <c r="H37" s="55">
        <v>16839</v>
      </c>
      <c r="I37" s="55">
        <v>18664</v>
      </c>
      <c r="J37" s="55">
        <v>18888</v>
      </c>
      <c r="K37" s="69">
        <v>18535</v>
      </c>
      <c r="L37" s="69">
        <v>15999</v>
      </c>
      <c r="M37" s="65">
        <v>14893</v>
      </c>
      <c r="AC37" s="189" t="s">
        <v>55</v>
      </c>
      <c r="AD37" s="189" t="s">
        <v>55</v>
      </c>
      <c r="AE37" s="189" t="s">
        <v>56</v>
      </c>
      <c r="AF37" s="190">
        <v>27152</v>
      </c>
      <c r="AG37" s="190">
        <v>82958</v>
      </c>
      <c r="AH37" s="190">
        <v>62030</v>
      </c>
      <c r="AI37" s="190">
        <v>28502</v>
      </c>
      <c r="AJ37" s="190">
        <v>30804</v>
      </c>
      <c r="AK37" s="190">
        <v>31109</v>
      </c>
      <c r="AL37" s="190">
        <v>22626</v>
      </c>
      <c r="AM37" s="190">
        <v>17502</v>
      </c>
      <c r="AN37" s="190">
        <v>14521</v>
      </c>
      <c r="AO37" s="190">
        <v>11775</v>
      </c>
    </row>
    <row r="38" spans="1:42" ht="15" x14ac:dyDescent="0.25">
      <c r="A38" s="131"/>
      <c r="B38" s="16" t="s">
        <v>6</v>
      </c>
      <c r="C38" s="57">
        <v>10666</v>
      </c>
      <c r="D38" s="58">
        <v>11723</v>
      </c>
      <c r="E38" s="58">
        <v>15736</v>
      </c>
      <c r="F38" s="58">
        <v>14919</v>
      </c>
      <c r="G38" s="58">
        <v>12329</v>
      </c>
      <c r="H38" s="58">
        <v>13598</v>
      </c>
      <c r="I38" s="58">
        <v>15182</v>
      </c>
      <c r="J38" s="58">
        <v>15932</v>
      </c>
      <c r="K38" s="70">
        <v>15518</v>
      </c>
      <c r="L38" s="70">
        <v>14030</v>
      </c>
      <c r="M38" s="59">
        <v>13258</v>
      </c>
      <c r="AC38" s="189" t="s">
        <v>55</v>
      </c>
      <c r="AD38" s="189" t="s">
        <v>55</v>
      </c>
      <c r="AE38" s="189" t="s">
        <v>57</v>
      </c>
      <c r="AF38" s="190">
        <v>13140</v>
      </c>
      <c r="AG38" s="190">
        <v>38919</v>
      </c>
      <c r="AH38" s="190">
        <v>33820</v>
      </c>
      <c r="AI38" s="190">
        <v>17466</v>
      </c>
      <c r="AJ38" s="190">
        <v>17475</v>
      </c>
      <c r="AK38" s="190">
        <v>18589</v>
      </c>
      <c r="AL38" s="190">
        <v>12350</v>
      </c>
      <c r="AM38" s="190">
        <v>10155</v>
      </c>
      <c r="AN38" s="190">
        <v>8664</v>
      </c>
      <c r="AO38" s="190">
        <v>7276</v>
      </c>
    </row>
    <row r="39" spans="1:42" ht="15" x14ac:dyDescent="0.25">
      <c r="A39" s="131"/>
      <c r="B39" s="16" t="s">
        <v>7</v>
      </c>
      <c r="C39" s="57">
        <v>1686</v>
      </c>
      <c r="D39" s="58">
        <v>1754</v>
      </c>
      <c r="E39" s="58">
        <v>3615</v>
      </c>
      <c r="F39" s="58">
        <v>3099</v>
      </c>
      <c r="G39" s="58">
        <v>2333</v>
      </c>
      <c r="H39" s="58">
        <v>2761</v>
      </c>
      <c r="I39" s="58">
        <v>3068</v>
      </c>
      <c r="J39" s="58">
        <v>2641</v>
      </c>
      <c r="K39" s="70">
        <v>2738</v>
      </c>
      <c r="L39" s="70">
        <v>1830</v>
      </c>
      <c r="M39" s="59">
        <v>1531</v>
      </c>
      <c r="AC39" s="189" t="s">
        <v>55</v>
      </c>
      <c r="AD39" s="189" t="s">
        <v>55</v>
      </c>
      <c r="AE39" s="189" t="s">
        <v>58</v>
      </c>
      <c r="AF39" s="190">
        <v>1719</v>
      </c>
      <c r="AG39" s="190">
        <v>6435</v>
      </c>
      <c r="AH39" s="190">
        <v>7277</v>
      </c>
      <c r="AI39" s="190">
        <v>4623</v>
      </c>
      <c r="AJ39" s="190">
        <v>4626</v>
      </c>
      <c r="AK39" s="190">
        <v>5429</v>
      </c>
      <c r="AL39" s="190">
        <v>3588</v>
      </c>
      <c r="AM39" s="190">
        <v>2884</v>
      </c>
      <c r="AN39" s="190">
        <v>2286</v>
      </c>
      <c r="AO39" s="190">
        <v>2311</v>
      </c>
    </row>
    <row r="40" spans="1:42" ht="15.75" thickBot="1" x14ac:dyDescent="0.3">
      <c r="A40" s="132"/>
      <c r="B40" s="17" t="s">
        <v>8</v>
      </c>
      <c r="C40" s="66">
        <v>200</v>
      </c>
      <c r="D40" s="67">
        <v>225</v>
      </c>
      <c r="E40" s="67">
        <v>625</v>
      </c>
      <c r="F40" s="67">
        <v>606</v>
      </c>
      <c r="G40" s="67">
        <v>535</v>
      </c>
      <c r="H40" s="67">
        <v>480</v>
      </c>
      <c r="I40" s="67">
        <v>414</v>
      </c>
      <c r="J40" s="67">
        <v>315</v>
      </c>
      <c r="K40" s="73">
        <v>279</v>
      </c>
      <c r="L40" s="73">
        <v>139</v>
      </c>
      <c r="M40" s="68">
        <v>104</v>
      </c>
      <c r="AC40" s="189" t="s">
        <v>55</v>
      </c>
      <c r="AD40" s="189" t="s">
        <v>59</v>
      </c>
      <c r="AE40" s="189" t="s">
        <v>5</v>
      </c>
      <c r="AF40" s="190">
        <v>22472</v>
      </c>
      <c r="AG40" s="190">
        <v>58660</v>
      </c>
      <c r="AH40" s="190">
        <v>46447</v>
      </c>
      <c r="AI40" s="190">
        <v>25325</v>
      </c>
      <c r="AJ40" s="190">
        <v>24361</v>
      </c>
      <c r="AK40" s="190">
        <v>25177</v>
      </c>
      <c r="AL40" s="190">
        <v>17840</v>
      </c>
      <c r="AM40" s="190">
        <v>14312</v>
      </c>
      <c r="AN40" s="190">
        <v>11746</v>
      </c>
      <c r="AO40" s="190">
        <v>10894</v>
      </c>
    </row>
    <row r="41" spans="1:42" ht="15" x14ac:dyDescent="0.25">
      <c r="A41" s="3" t="s">
        <v>19</v>
      </c>
      <c r="B41" s="23"/>
      <c r="C41" s="156" t="s">
        <v>40</v>
      </c>
      <c r="AC41" s="189" t="s">
        <v>55</v>
      </c>
      <c r="AD41" s="189" t="s">
        <v>55</v>
      </c>
      <c r="AE41" s="189" t="s">
        <v>56</v>
      </c>
      <c r="AF41" s="190">
        <v>12819</v>
      </c>
      <c r="AG41" s="190">
        <v>32380</v>
      </c>
      <c r="AH41" s="190">
        <v>22574</v>
      </c>
      <c r="AI41" s="190">
        <v>11697</v>
      </c>
      <c r="AJ41" s="190">
        <v>10956</v>
      </c>
      <c r="AK41" s="190">
        <v>10505</v>
      </c>
      <c r="AL41" s="190">
        <v>8019</v>
      </c>
      <c r="AM41" s="190">
        <v>6467</v>
      </c>
      <c r="AN41" s="190">
        <v>5555</v>
      </c>
      <c r="AO41" s="190">
        <v>4852</v>
      </c>
    </row>
    <row r="42" spans="1:42" ht="15" x14ac:dyDescent="0.25">
      <c r="AC42" s="189" t="s">
        <v>55</v>
      </c>
      <c r="AD42" s="189" t="s">
        <v>55</v>
      </c>
      <c r="AE42" s="189" t="s">
        <v>57</v>
      </c>
      <c r="AF42" s="190">
        <v>8597</v>
      </c>
      <c r="AG42" s="190">
        <v>22670</v>
      </c>
      <c r="AH42" s="190">
        <v>19486</v>
      </c>
      <c r="AI42" s="190">
        <v>10666</v>
      </c>
      <c r="AJ42" s="190">
        <v>10396</v>
      </c>
      <c r="AK42" s="190">
        <v>11038</v>
      </c>
      <c r="AL42" s="190">
        <v>7495</v>
      </c>
      <c r="AM42" s="190">
        <v>5974</v>
      </c>
      <c r="AN42" s="190">
        <v>4792</v>
      </c>
      <c r="AO42" s="190">
        <v>4649</v>
      </c>
    </row>
    <row r="43" spans="1:42" ht="15" x14ac:dyDescent="0.25">
      <c r="AC43" s="189" t="s">
        <v>55</v>
      </c>
      <c r="AD43" s="189" t="s">
        <v>55</v>
      </c>
      <c r="AE43" s="189" t="s">
        <v>58</v>
      </c>
      <c r="AF43" s="190">
        <v>1056</v>
      </c>
      <c r="AG43" s="190">
        <v>3610</v>
      </c>
      <c r="AH43" s="190">
        <v>4387</v>
      </c>
      <c r="AI43" s="190">
        <v>2962</v>
      </c>
      <c r="AJ43" s="190">
        <v>3009</v>
      </c>
      <c r="AK43" s="190">
        <v>3634</v>
      </c>
      <c r="AL43" s="190">
        <v>2326</v>
      </c>
      <c r="AM43" s="190">
        <v>1871</v>
      </c>
      <c r="AN43" s="190">
        <v>1399</v>
      </c>
      <c r="AO43" s="190">
        <v>1393</v>
      </c>
    </row>
    <row r="44" spans="1:42" ht="15" x14ac:dyDescent="0.25">
      <c r="AC44" s="189" t="s">
        <v>64</v>
      </c>
      <c r="AD44" s="189" t="s">
        <v>5</v>
      </c>
      <c r="AE44" s="189" t="s">
        <v>5</v>
      </c>
      <c r="AF44" s="190">
        <v>22840</v>
      </c>
      <c r="AG44" s="190">
        <v>67103</v>
      </c>
      <c r="AH44" s="190">
        <v>53830</v>
      </c>
      <c r="AI44" s="190">
        <v>23459</v>
      </c>
      <c r="AJ44" s="190">
        <v>23767</v>
      </c>
      <c r="AK44" s="190">
        <v>24454</v>
      </c>
      <c r="AL44" s="190">
        <v>18269</v>
      </c>
      <c r="AM44" s="190">
        <v>14439</v>
      </c>
      <c r="AN44" s="190">
        <v>13905</v>
      </c>
      <c r="AO44" s="190">
        <v>12428</v>
      </c>
      <c r="AP44" s="185">
        <f>AO44/$AO$4</f>
        <v>0.1704403637011945</v>
      </c>
    </row>
    <row r="45" spans="1:42" ht="15" x14ac:dyDescent="0.25">
      <c r="AC45" s="189" t="s">
        <v>55</v>
      </c>
      <c r="AD45" s="189" t="s">
        <v>55</v>
      </c>
      <c r="AE45" s="189" t="s">
        <v>56</v>
      </c>
      <c r="AF45" s="190">
        <v>16471</v>
      </c>
      <c r="AG45" s="190">
        <v>48480</v>
      </c>
      <c r="AH45" s="190">
        <v>35763</v>
      </c>
      <c r="AI45" s="190">
        <v>14634</v>
      </c>
      <c r="AJ45" s="190">
        <v>14519</v>
      </c>
      <c r="AK45" s="190">
        <v>14016</v>
      </c>
      <c r="AL45" s="190">
        <v>10527</v>
      </c>
      <c r="AM45" s="190">
        <v>7898</v>
      </c>
      <c r="AN45" s="190">
        <v>7777</v>
      </c>
      <c r="AO45" s="190">
        <v>7003</v>
      </c>
    </row>
    <row r="46" spans="1:42" ht="15" x14ac:dyDescent="0.25">
      <c r="AC46" s="189" t="s">
        <v>55</v>
      </c>
      <c r="AD46" s="189" t="s">
        <v>55</v>
      </c>
      <c r="AE46" s="189" t="s">
        <v>57</v>
      </c>
      <c r="AF46" s="190">
        <v>5123</v>
      </c>
      <c r="AG46" s="190">
        <v>14666</v>
      </c>
      <c r="AH46" s="190">
        <v>13768</v>
      </c>
      <c r="AI46" s="190">
        <v>6871</v>
      </c>
      <c r="AJ46" s="190">
        <v>7350</v>
      </c>
      <c r="AK46" s="190">
        <v>8350</v>
      </c>
      <c r="AL46" s="190">
        <v>6254</v>
      </c>
      <c r="AM46" s="190">
        <v>5314</v>
      </c>
      <c r="AN46" s="190">
        <v>4974</v>
      </c>
      <c r="AO46" s="190">
        <v>4312</v>
      </c>
    </row>
    <row r="47" spans="1:42" ht="15" x14ac:dyDescent="0.25">
      <c r="AC47" s="189" t="s">
        <v>55</v>
      </c>
      <c r="AD47" s="189" t="s">
        <v>55</v>
      </c>
      <c r="AE47" s="189" t="s">
        <v>58</v>
      </c>
      <c r="AF47" s="190">
        <v>1246</v>
      </c>
      <c r="AG47" s="190">
        <v>3957</v>
      </c>
      <c r="AH47" s="190">
        <v>4299</v>
      </c>
      <c r="AI47" s="190">
        <v>1954</v>
      </c>
      <c r="AJ47" s="190">
        <v>1898</v>
      </c>
      <c r="AK47" s="190">
        <v>2088</v>
      </c>
      <c r="AL47" s="190">
        <v>1488</v>
      </c>
      <c r="AM47" s="190">
        <v>1227</v>
      </c>
      <c r="AN47" s="190">
        <v>1154</v>
      </c>
      <c r="AO47" s="190">
        <v>1113</v>
      </c>
    </row>
    <row r="48" spans="1:42" ht="15" x14ac:dyDescent="0.25">
      <c r="AC48" s="189" t="s">
        <v>55</v>
      </c>
      <c r="AD48" s="189" t="s">
        <v>59</v>
      </c>
      <c r="AE48" s="189" t="s">
        <v>5</v>
      </c>
      <c r="AF48" s="190">
        <v>10855</v>
      </c>
      <c r="AG48" s="190">
        <v>26233</v>
      </c>
      <c r="AH48" s="190">
        <v>21715</v>
      </c>
      <c r="AI48" s="190">
        <v>10909</v>
      </c>
      <c r="AJ48" s="190">
        <v>10306</v>
      </c>
      <c r="AK48" s="190">
        <v>10610</v>
      </c>
      <c r="AL48" s="190">
        <v>8183</v>
      </c>
      <c r="AM48" s="190">
        <v>6646</v>
      </c>
      <c r="AN48" s="190">
        <v>6392</v>
      </c>
      <c r="AO48" s="190">
        <v>6428</v>
      </c>
    </row>
    <row r="49" spans="29:42" ht="15" x14ac:dyDescent="0.25">
      <c r="AC49" s="189" t="s">
        <v>55</v>
      </c>
      <c r="AD49" s="189" t="s">
        <v>55</v>
      </c>
      <c r="AE49" s="189" t="s">
        <v>56</v>
      </c>
      <c r="AF49" s="190">
        <v>7201</v>
      </c>
      <c r="AG49" s="190">
        <v>16820</v>
      </c>
      <c r="AH49" s="190">
        <v>12357</v>
      </c>
      <c r="AI49" s="190">
        <v>6067</v>
      </c>
      <c r="AJ49" s="190">
        <v>5357</v>
      </c>
      <c r="AK49" s="190">
        <v>4969</v>
      </c>
      <c r="AL49" s="190">
        <v>3878</v>
      </c>
      <c r="AM49" s="190">
        <v>2903</v>
      </c>
      <c r="AN49" s="190">
        <v>3014</v>
      </c>
      <c r="AO49" s="190">
        <v>3229</v>
      </c>
    </row>
    <row r="50" spans="29:42" ht="15" x14ac:dyDescent="0.25">
      <c r="AC50" s="189" t="s">
        <v>55</v>
      </c>
      <c r="AD50" s="189" t="s">
        <v>55</v>
      </c>
      <c r="AE50" s="189" t="s">
        <v>57</v>
      </c>
      <c r="AF50" s="190">
        <v>3063</v>
      </c>
      <c r="AG50" s="190">
        <v>7814</v>
      </c>
      <c r="AH50" s="190">
        <v>7352</v>
      </c>
      <c r="AI50" s="190">
        <v>3836</v>
      </c>
      <c r="AJ50" s="190">
        <v>3942</v>
      </c>
      <c r="AK50" s="190">
        <v>4534</v>
      </c>
      <c r="AL50" s="190">
        <v>3503</v>
      </c>
      <c r="AM50" s="190">
        <v>3040</v>
      </c>
      <c r="AN50" s="190">
        <v>2756</v>
      </c>
      <c r="AO50" s="190">
        <v>2573</v>
      </c>
    </row>
    <row r="51" spans="29:42" ht="15" x14ac:dyDescent="0.25">
      <c r="AC51" s="189" t="s">
        <v>55</v>
      </c>
      <c r="AD51" s="189" t="s">
        <v>55</v>
      </c>
      <c r="AE51" s="189" t="s">
        <v>58</v>
      </c>
      <c r="AF51" s="190">
        <v>591</v>
      </c>
      <c r="AG51" s="190">
        <v>1599</v>
      </c>
      <c r="AH51" s="190">
        <v>2006</v>
      </c>
      <c r="AI51" s="190">
        <v>1006</v>
      </c>
      <c r="AJ51" s="190">
        <v>1007</v>
      </c>
      <c r="AK51" s="190">
        <v>1107</v>
      </c>
      <c r="AL51" s="190">
        <v>802</v>
      </c>
      <c r="AM51" s="190">
        <v>703</v>
      </c>
      <c r="AN51" s="190">
        <v>622</v>
      </c>
      <c r="AO51" s="190">
        <v>626</v>
      </c>
    </row>
    <row r="52" spans="29:42" ht="15" x14ac:dyDescent="0.25">
      <c r="AC52" s="189" t="s">
        <v>65</v>
      </c>
      <c r="AD52" s="189" t="s">
        <v>5</v>
      </c>
      <c r="AE52" s="189" t="s">
        <v>5</v>
      </c>
      <c r="AF52" s="190">
        <v>9819</v>
      </c>
      <c r="AG52" s="190">
        <v>31453</v>
      </c>
      <c r="AH52" s="190">
        <v>30219</v>
      </c>
      <c r="AI52" s="190">
        <v>18170</v>
      </c>
      <c r="AJ52" s="190">
        <v>20947</v>
      </c>
      <c r="AK52" s="190">
        <v>24779</v>
      </c>
      <c r="AL52" s="190">
        <v>17011</v>
      </c>
      <c r="AM52" s="190">
        <v>15501</v>
      </c>
      <c r="AN52" s="190">
        <v>13129</v>
      </c>
      <c r="AO52" s="190">
        <v>11484</v>
      </c>
      <c r="AP52" s="185">
        <f>AO52/$AO$4</f>
        <v>0.15749413716965865</v>
      </c>
    </row>
    <row r="53" spans="29:42" ht="15" x14ac:dyDescent="0.25">
      <c r="AC53" s="189" t="s">
        <v>55</v>
      </c>
      <c r="AD53" s="189" t="s">
        <v>55</v>
      </c>
      <c r="AE53" s="189" t="s">
        <v>56</v>
      </c>
      <c r="AF53" s="190">
        <v>7534</v>
      </c>
      <c r="AG53" s="190">
        <v>24236</v>
      </c>
      <c r="AH53" s="190">
        <v>22039</v>
      </c>
      <c r="AI53" s="190">
        <v>12548</v>
      </c>
      <c r="AJ53" s="190">
        <v>14325</v>
      </c>
      <c r="AK53" s="190">
        <v>16034</v>
      </c>
      <c r="AL53" s="190">
        <v>11395</v>
      </c>
      <c r="AM53" s="190">
        <v>9785</v>
      </c>
      <c r="AN53" s="190">
        <v>7957</v>
      </c>
      <c r="AO53" s="190">
        <v>6881</v>
      </c>
    </row>
    <row r="54" spans="29:42" ht="15" x14ac:dyDescent="0.25">
      <c r="AC54" s="189" t="s">
        <v>55</v>
      </c>
      <c r="AD54" s="189" t="s">
        <v>55</v>
      </c>
      <c r="AE54" s="189" t="s">
        <v>57</v>
      </c>
      <c r="AF54" s="190">
        <v>1728</v>
      </c>
      <c r="AG54" s="190">
        <v>5279</v>
      </c>
      <c r="AH54" s="190">
        <v>5529</v>
      </c>
      <c r="AI54" s="190">
        <v>4102</v>
      </c>
      <c r="AJ54" s="190">
        <v>4658</v>
      </c>
      <c r="AK54" s="190">
        <v>6313</v>
      </c>
      <c r="AL54" s="190">
        <v>3982</v>
      </c>
      <c r="AM54" s="190">
        <v>4165</v>
      </c>
      <c r="AN54" s="190">
        <v>3941</v>
      </c>
      <c r="AO54" s="190">
        <v>3482</v>
      </c>
    </row>
    <row r="55" spans="29:42" ht="15" x14ac:dyDescent="0.25">
      <c r="AC55" s="189" t="s">
        <v>55</v>
      </c>
      <c r="AD55" s="189" t="s">
        <v>55</v>
      </c>
      <c r="AE55" s="189" t="s">
        <v>58</v>
      </c>
      <c r="AF55" s="190">
        <v>557</v>
      </c>
      <c r="AG55" s="190">
        <v>1938</v>
      </c>
      <c r="AH55" s="190">
        <v>2651</v>
      </c>
      <c r="AI55" s="190">
        <v>1520</v>
      </c>
      <c r="AJ55" s="190">
        <v>1964</v>
      </c>
      <c r="AK55" s="190">
        <v>2432</v>
      </c>
      <c r="AL55" s="190">
        <v>1634</v>
      </c>
      <c r="AM55" s="190">
        <v>1551</v>
      </c>
      <c r="AN55" s="190">
        <v>1231</v>
      </c>
      <c r="AO55" s="190">
        <v>1121</v>
      </c>
    </row>
    <row r="56" spans="29:42" ht="15" x14ac:dyDescent="0.25">
      <c r="AC56" s="189" t="s">
        <v>55</v>
      </c>
      <c r="AD56" s="189" t="s">
        <v>59</v>
      </c>
      <c r="AE56" s="189" t="s">
        <v>5</v>
      </c>
      <c r="AF56" s="190">
        <v>1955</v>
      </c>
      <c r="AG56" s="190">
        <v>4573</v>
      </c>
      <c r="AH56" s="190">
        <v>5348</v>
      </c>
      <c r="AI56" s="190">
        <v>5160</v>
      </c>
      <c r="AJ56" s="190">
        <v>5557</v>
      </c>
      <c r="AK56" s="190">
        <v>7298</v>
      </c>
      <c r="AL56" s="190">
        <v>5019</v>
      </c>
      <c r="AM56" s="190">
        <v>5117</v>
      </c>
      <c r="AN56" s="190">
        <v>4444</v>
      </c>
      <c r="AO56" s="190">
        <v>4283</v>
      </c>
    </row>
    <row r="57" spans="29:42" ht="15" x14ac:dyDescent="0.25">
      <c r="AC57" s="189" t="s">
        <v>55</v>
      </c>
      <c r="AD57" s="189" t="s">
        <v>55</v>
      </c>
      <c r="AE57" s="189" t="s">
        <v>56</v>
      </c>
      <c r="AF57" s="190">
        <v>1500</v>
      </c>
      <c r="AG57" s="190">
        <v>3474</v>
      </c>
      <c r="AH57" s="190">
        <v>3748</v>
      </c>
      <c r="AI57" s="190">
        <v>3527</v>
      </c>
      <c r="AJ57" s="190">
        <v>3431</v>
      </c>
      <c r="AK57" s="190">
        <v>3951</v>
      </c>
      <c r="AL57" s="190">
        <v>2856</v>
      </c>
      <c r="AM57" s="190">
        <v>2922</v>
      </c>
      <c r="AN57" s="190">
        <v>2574</v>
      </c>
      <c r="AO57" s="190">
        <v>2250</v>
      </c>
    </row>
    <row r="58" spans="29:42" ht="15" x14ac:dyDescent="0.25">
      <c r="AC58" s="189" t="s">
        <v>55</v>
      </c>
      <c r="AD58" s="189" t="s">
        <v>55</v>
      </c>
      <c r="AE58" s="189" t="s">
        <v>57</v>
      </c>
      <c r="AF58" s="190">
        <v>387</v>
      </c>
      <c r="AG58" s="190">
        <v>913</v>
      </c>
      <c r="AH58" s="190">
        <v>1174</v>
      </c>
      <c r="AI58" s="190">
        <v>1300</v>
      </c>
      <c r="AJ58" s="190">
        <v>1612</v>
      </c>
      <c r="AK58" s="190">
        <v>2689</v>
      </c>
      <c r="AL58" s="190">
        <v>1643</v>
      </c>
      <c r="AM58" s="190">
        <v>1685</v>
      </c>
      <c r="AN58" s="190">
        <v>1458</v>
      </c>
      <c r="AO58" s="190">
        <v>1627</v>
      </c>
    </row>
    <row r="59" spans="29:42" ht="15" x14ac:dyDescent="0.25">
      <c r="AC59" s="189" t="s">
        <v>55</v>
      </c>
      <c r="AD59" s="189" t="s">
        <v>55</v>
      </c>
      <c r="AE59" s="189" t="s">
        <v>58</v>
      </c>
      <c r="AF59" s="190">
        <v>68</v>
      </c>
      <c r="AG59" s="190">
        <v>186</v>
      </c>
      <c r="AH59" s="190">
        <v>426</v>
      </c>
      <c r="AI59" s="190">
        <v>333</v>
      </c>
      <c r="AJ59" s="190">
        <v>514</v>
      </c>
      <c r="AK59" s="190">
        <v>658</v>
      </c>
      <c r="AL59" s="190">
        <v>520</v>
      </c>
      <c r="AM59" s="190">
        <v>510</v>
      </c>
      <c r="AN59" s="190">
        <v>412</v>
      </c>
      <c r="AO59" s="190">
        <v>406</v>
      </c>
    </row>
    <row r="62" spans="29:42" ht="15" x14ac:dyDescent="0.25">
      <c r="AC62" s="184" t="s">
        <v>38</v>
      </c>
      <c r="AD62" s="184"/>
      <c r="AE62" s="184"/>
      <c r="AF62" s="184"/>
      <c r="AG62" s="184"/>
      <c r="AH62" s="184"/>
      <c r="AI62" s="184"/>
      <c r="AJ62"/>
      <c r="AK62"/>
      <c r="AL62"/>
      <c r="AM62"/>
      <c r="AN62"/>
      <c r="AO62"/>
    </row>
  </sheetData>
  <mergeCells count="17">
    <mergeCell ref="AC1:AO1"/>
    <mergeCell ref="AC62:AI62"/>
    <mergeCell ref="AC2:AC3"/>
    <mergeCell ref="AD2:AD3"/>
    <mergeCell ref="Q3:AA3"/>
    <mergeCell ref="O14:O16"/>
    <mergeCell ref="A1:K1"/>
    <mergeCell ref="A9:A12"/>
    <mergeCell ref="O5:O7"/>
    <mergeCell ref="O8:O10"/>
    <mergeCell ref="O11:O13"/>
    <mergeCell ref="C3:M3"/>
    <mergeCell ref="O29:O31"/>
    <mergeCell ref="O17:O19"/>
    <mergeCell ref="O20:O22"/>
    <mergeCell ref="O23:O25"/>
    <mergeCell ref="O26:O28"/>
  </mergeCells>
  <hyperlinks>
    <hyperlink ref="C41" r:id="rId1" xr:uid="{028008CD-93AE-4919-B930-8D29CB1B89E7}"/>
  </hyperlinks>
  <pageMargins left="0.7" right="0.7" top="0.75" bottom="0.75" header="0.3" footer="0.3"/>
  <pageSetup paperSize="8" scale="90" orientation="landscape" horizontalDpi="4294967295" verticalDpi="4294967295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B7C63-236E-483F-857A-6A38744E98FC}">
  <dimension ref="A1:G19"/>
  <sheetViews>
    <sheetView workbookViewId="0">
      <selection activeCell="E9" sqref="E9"/>
    </sheetView>
  </sheetViews>
  <sheetFormatPr defaultRowHeight="15" x14ac:dyDescent="0.25"/>
  <cols>
    <col min="1" max="1" width="49" customWidth="1"/>
  </cols>
  <sheetData>
    <row r="1" spans="1:5" x14ac:dyDescent="0.25">
      <c r="A1" s="183" t="s">
        <v>36</v>
      </c>
      <c r="B1" s="183"/>
      <c r="C1" s="183"/>
    </row>
    <row r="2" spans="1:5" x14ac:dyDescent="0.25">
      <c r="A2" s="145" t="s">
        <v>37</v>
      </c>
      <c r="B2" s="145" t="s">
        <v>51</v>
      </c>
      <c r="C2" t="s">
        <v>41</v>
      </c>
      <c r="D2" t="s">
        <v>42</v>
      </c>
    </row>
    <row r="3" spans="1:5" x14ac:dyDescent="0.25">
      <c r="A3" s="147" t="s">
        <v>39</v>
      </c>
      <c r="B3" s="146">
        <v>4</v>
      </c>
      <c r="C3">
        <v>4.2</v>
      </c>
      <c r="D3" s="186">
        <v>3.7</v>
      </c>
    </row>
    <row r="4" spans="1:5" x14ac:dyDescent="0.25">
      <c r="A4" s="147" t="s">
        <v>43</v>
      </c>
      <c r="B4" s="146">
        <v>2.8</v>
      </c>
      <c r="C4">
        <v>2.8</v>
      </c>
      <c r="D4" s="186">
        <v>2.7</v>
      </c>
    </row>
    <row r="5" spans="1:5" x14ac:dyDescent="0.25">
      <c r="A5" s="147" t="s">
        <v>44</v>
      </c>
      <c r="B5" s="146">
        <v>3.4</v>
      </c>
      <c r="C5">
        <v>3.7</v>
      </c>
      <c r="D5" s="186">
        <v>3.1</v>
      </c>
    </row>
    <row r="6" spans="1:5" x14ac:dyDescent="0.25">
      <c r="A6" s="147" t="s">
        <v>45</v>
      </c>
      <c r="B6" s="146">
        <v>5.6</v>
      </c>
      <c r="C6">
        <v>6.2</v>
      </c>
      <c r="D6" s="186">
        <v>4.8</v>
      </c>
    </row>
    <row r="7" spans="1:5" x14ac:dyDescent="0.25">
      <c r="A7" s="147" t="s">
        <v>46</v>
      </c>
      <c r="B7" s="146">
        <v>5.5</v>
      </c>
      <c r="C7">
        <v>5.7</v>
      </c>
      <c r="D7" s="186">
        <v>5.3</v>
      </c>
    </row>
    <row r="8" spans="1:5" x14ac:dyDescent="0.25">
      <c r="A8" s="147" t="s">
        <v>47</v>
      </c>
      <c r="B8" s="146">
        <v>5</v>
      </c>
      <c r="C8" s="186">
        <v>5.3</v>
      </c>
      <c r="D8" s="186">
        <v>4.5999999999999996</v>
      </c>
      <c r="E8">
        <f>C8-D8</f>
        <v>0.70000000000000018</v>
      </c>
    </row>
    <row r="9" spans="1:5" x14ac:dyDescent="0.25">
      <c r="A9" s="148" t="s">
        <v>24</v>
      </c>
      <c r="B9" s="146">
        <v>4.0999999999999996</v>
      </c>
      <c r="C9" s="186">
        <v>4.3</v>
      </c>
      <c r="D9" s="186">
        <v>3.8</v>
      </c>
    </row>
    <row r="10" spans="1:5" x14ac:dyDescent="0.25">
      <c r="A10" s="148" t="s">
        <v>25</v>
      </c>
      <c r="B10" s="146">
        <v>4.9000000000000004</v>
      </c>
      <c r="C10" s="186">
        <v>5.4</v>
      </c>
      <c r="D10" s="186">
        <v>4.3</v>
      </c>
    </row>
    <row r="11" spans="1:5" x14ac:dyDescent="0.25">
      <c r="A11" s="148" t="s">
        <v>26</v>
      </c>
      <c r="B11" s="146">
        <v>5.2</v>
      </c>
      <c r="C11" s="186">
        <v>4.9000000000000004</v>
      </c>
      <c r="D11" s="186">
        <v>5.6</v>
      </c>
    </row>
    <row r="12" spans="1:5" x14ac:dyDescent="0.25">
      <c r="A12" s="148" t="s">
        <v>27</v>
      </c>
      <c r="B12" s="146">
        <v>3.1</v>
      </c>
      <c r="C12" s="186">
        <v>3.2</v>
      </c>
      <c r="D12" s="186">
        <v>3.1</v>
      </c>
    </row>
    <row r="13" spans="1:5" x14ac:dyDescent="0.25">
      <c r="A13" s="148" t="s">
        <v>28</v>
      </c>
      <c r="B13" s="146">
        <v>7.1</v>
      </c>
      <c r="C13" s="186">
        <v>7.6</v>
      </c>
      <c r="D13" s="186">
        <v>6.5</v>
      </c>
    </row>
    <row r="14" spans="1:5" x14ac:dyDescent="0.25">
      <c r="A14" s="148" t="s">
        <v>29</v>
      </c>
      <c r="B14" s="146">
        <v>3.1</v>
      </c>
      <c r="C14" s="186">
        <v>3</v>
      </c>
      <c r="D14" s="186">
        <v>3.1</v>
      </c>
    </row>
    <row r="15" spans="1:5" x14ac:dyDescent="0.25">
      <c r="A15" s="148" t="s">
        <v>30</v>
      </c>
      <c r="B15" s="146">
        <v>9.8000000000000007</v>
      </c>
      <c r="C15" s="186">
        <v>12</v>
      </c>
      <c r="D15" s="186">
        <v>7.5</v>
      </c>
    </row>
    <row r="16" spans="1:5" x14ac:dyDescent="0.25">
      <c r="A16" s="147" t="s">
        <v>48</v>
      </c>
      <c r="B16" s="146">
        <v>1.4</v>
      </c>
      <c r="C16">
        <v>1.3</v>
      </c>
      <c r="D16" s="186">
        <v>1.5</v>
      </c>
    </row>
    <row r="17" spans="1:7" x14ac:dyDescent="0.25">
      <c r="A17" s="147" t="s">
        <v>49</v>
      </c>
      <c r="B17" s="146">
        <v>7.2</v>
      </c>
      <c r="C17">
        <v>7.9</v>
      </c>
      <c r="D17" s="186">
        <v>6.4</v>
      </c>
    </row>
    <row r="18" spans="1:7" x14ac:dyDescent="0.25">
      <c r="A18" s="147" t="s">
        <v>50</v>
      </c>
      <c r="B18" s="146">
        <v>2.1</v>
      </c>
      <c r="C18">
        <v>2</v>
      </c>
      <c r="D18" s="186">
        <v>2.2000000000000002</v>
      </c>
    </row>
    <row r="19" spans="1:7" x14ac:dyDescent="0.25">
      <c r="A19" s="184" t="s">
        <v>38</v>
      </c>
      <c r="B19" s="184"/>
      <c r="C19" s="184"/>
      <c r="D19" s="184"/>
      <c r="E19" s="184"/>
      <c r="F19" s="184"/>
      <c r="G19" s="184"/>
    </row>
  </sheetData>
  <mergeCells count="2">
    <mergeCell ref="A1:C1"/>
    <mergeCell ref="A19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Someri inreg. REGIUNI</vt:lpstr>
      <vt:lpstr>Someri inreg. Regiune si Jud.</vt:lpstr>
      <vt:lpstr>rata șomajului inregistrat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2018-08-23T23:39:55Z</dcterms:modified>
</cp:coreProperties>
</file>